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60" yWindow="40" windowWidth="20560" windowHeight="13340"/>
  </bookViews>
  <sheets>
    <sheet name="long wave excel" sheetId="1" r:id="rId1"/>
  </sheets>
  <definedNames>
    <definedName name="parameters">'long wave excel'!$Q$14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0" i="1" l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N111" i="1"/>
  <c r="E112" i="1"/>
  <c r="F112" i="1"/>
  <c r="M110" i="1"/>
  <c r="N110" i="1"/>
  <c r="E111" i="1"/>
  <c r="F111" i="1"/>
  <c r="M109" i="1"/>
  <c r="N109" i="1"/>
  <c r="E110" i="1"/>
  <c r="F110" i="1"/>
  <c r="M108" i="1"/>
  <c r="N108" i="1"/>
  <c r="E109" i="1"/>
  <c r="F109" i="1"/>
  <c r="M107" i="1"/>
  <c r="N107" i="1"/>
  <c r="E108" i="1"/>
  <c r="F108" i="1"/>
  <c r="M106" i="1"/>
  <c r="N106" i="1"/>
  <c r="E107" i="1"/>
  <c r="F107" i="1"/>
  <c r="M105" i="1"/>
  <c r="N105" i="1"/>
  <c r="E106" i="1"/>
  <c r="F106" i="1"/>
  <c r="M104" i="1"/>
  <c r="N104" i="1"/>
  <c r="E105" i="1"/>
  <c r="F105" i="1"/>
  <c r="M103" i="1"/>
  <c r="N103" i="1"/>
  <c r="E104" i="1"/>
  <c r="F104" i="1"/>
  <c r="M102" i="1"/>
  <c r="N102" i="1"/>
  <c r="E103" i="1"/>
  <c r="F103" i="1"/>
  <c r="M101" i="1"/>
  <c r="N101" i="1"/>
  <c r="E102" i="1"/>
  <c r="F102" i="1"/>
  <c r="M100" i="1"/>
  <c r="N100" i="1"/>
  <c r="E101" i="1"/>
  <c r="F101" i="1"/>
  <c r="M99" i="1"/>
  <c r="N99" i="1"/>
  <c r="E100" i="1"/>
  <c r="F100" i="1"/>
  <c r="M98" i="1"/>
  <c r="N98" i="1"/>
  <c r="E99" i="1"/>
  <c r="F99" i="1"/>
  <c r="M97" i="1"/>
  <c r="N97" i="1"/>
  <c r="E98" i="1"/>
  <c r="F98" i="1"/>
  <c r="M96" i="1"/>
  <c r="N96" i="1"/>
  <c r="E97" i="1"/>
  <c r="F97" i="1"/>
  <c r="M95" i="1"/>
  <c r="N95" i="1"/>
  <c r="E96" i="1"/>
  <c r="F96" i="1"/>
  <c r="M94" i="1"/>
  <c r="N94" i="1"/>
  <c r="E95" i="1"/>
  <c r="F95" i="1"/>
  <c r="M93" i="1"/>
  <c r="N93" i="1"/>
  <c r="E94" i="1"/>
  <c r="F94" i="1"/>
  <c r="M92" i="1"/>
  <c r="N92" i="1"/>
  <c r="E93" i="1"/>
  <c r="F93" i="1"/>
  <c r="M91" i="1"/>
  <c r="N91" i="1"/>
  <c r="E92" i="1"/>
  <c r="F92" i="1"/>
  <c r="M90" i="1"/>
  <c r="N90" i="1"/>
  <c r="E91" i="1"/>
  <c r="F91" i="1"/>
  <c r="M89" i="1"/>
  <c r="N89" i="1"/>
  <c r="E90" i="1"/>
  <c r="F90" i="1"/>
  <c r="M88" i="1"/>
  <c r="N88" i="1"/>
  <c r="E89" i="1"/>
  <c r="F89" i="1"/>
  <c r="M87" i="1"/>
  <c r="N87" i="1"/>
  <c r="E88" i="1"/>
  <c r="F88" i="1"/>
  <c r="M86" i="1"/>
  <c r="N86" i="1"/>
  <c r="E87" i="1"/>
  <c r="F87" i="1"/>
  <c r="M85" i="1"/>
  <c r="N85" i="1"/>
  <c r="E86" i="1"/>
  <c r="F86" i="1"/>
  <c r="M84" i="1"/>
  <c r="N84" i="1"/>
  <c r="E85" i="1"/>
  <c r="F85" i="1"/>
  <c r="M83" i="1"/>
  <c r="N83" i="1"/>
  <c r="E84" i="1"/>
  <c r="F84" i="1"/>
  <c r="M82" i="1"/>
  <c r="N82" i="1"/>
  <c r="E83" i="1"/>
  <c r="F83" i="1"/>
  <c r="M81" i="1"/>
  <c r="N81" i="1"/>
  <c r="E82" i="1"/>
  <c r="F82" i="1"/>
  <c r="M80" i="1"/>
  <c r="N80" i="1"/>
  <c r="E81" i="1"/>
  <c r="F81" i="1"/>
  <c r="M79" i="1"/>
  <c r="N79" i="1"/>
  <c r="E80" i="1"/>
  <c r="F80" i="1"/>
  <c r="M78" i="1"/>
  <c r="N78" i="1"/>
  <c r="E79" i="1"/>
  <c r="F79" i="1"/>
  <c r="M77" i="1"/>
  <c r="N77" i="1"/>
  <c r="E78" i="1"/>
  <c r="F78" i="1"/>
  <c r="M76" i="1"/>
  <c r="N76" i="1"/>
  <c r="E77" i="1"/>
  <c r="F77" i="1"/>
  <c r="M75" i="1"/>
  <c r="N75" i="1"/>
  <c r="E76" i="1"/>
  <c r="F76" i="1"/>
  <c r="M74" i="1"/>
  <c r="N74" i="1"/>
  <c r="E75" i="1"/>
  <c r="F75" i="1"/>
  <c r="M73" i="1"/>
  <c r="N73" i="1"/>
  <c r="E74" i="1"/>
  <c r="F74" i="1"/>
  <c r="M72" i="1"/>
  <c r="N72" i="1"/>
  <c r="E73" i="1"/>
  <c r="F73" i="1"/>
  <c r="M71" i="1"/>
  <c r="N71" i="1"/>
  <c r="E72" i="1"/>
  <c r="F72" i="1"/>
  <c r="M70" i="1"/>
  <c r="N70" i="1"/>
  <c r="E71" i="1"/>
  <c r="F71" i="1"/>
  <c r="M69" i="1"/>
  <c r="N69" i="1"/>
  <c r="E70" i="1"/>
  <c r="F70" i="1"/>
  <c r="M68" i="1"/>
  <c r="N68" i="1"/>
  <c r="E69" i="1"/>
  <c r="F69" i="1"/>
  <c r="M67" i="1"/>
  <c r="N67" i="1"/>
  <c r="E68" i="1"/>
  <c r="F68" i="1"/>
  <c r="M66" i="1"/>
  <c r="N66" i="1"/>
  <c r="E67" i="1"/>
  <c r="F67" i="1"/>
  <c r="M65" i="1"/>
  <c r="N65" i="1"/>
  <c r="E66" i="1"/>
  <c r="F66" i="1"/>
  <c r="M64" i="1"/>
  <c r="N64" i="1"/>
  <c r="E65" i="1"/>
  <c r="F65" i="1"/>
  <c r="M63" i="1"/>
  <c r="N63" i="1"/>
  <c r="E64" i="1"/>
  <c r="F64" i="1"/>
  <c r="M62" i="1"/>
  <c r="N62" i="1"/>
  <c r="E63" i="1"/>
  <c r="F63" i="1"/>
  <c r="M61" i="1"/>
  <c r="N61" i="1"/>
  <c r="E62" i="1"/>
  <c r="F62" i="1"/>
  <c r="M60" i="1"/>
  <c r="N60" i="1"/>
  <c r="E61" i="1"/>
  <c r="F61" i="1"/>
  <c r="M59" i="1"/>
  <c r="N59" i="1"/>
  <c r="E60" i="1"/>
  <c r="F60" i="1"/>
  <c r="M58" i="1"/>
  <c r="N58" i="1"/>
  <c r="E59" i="1"/>
  <c r="F59" i="1"/>
  <c r="M57" i="1"/>
  <c r="N57" i="1"/>
  <c r="E58" i="1"/>
  <c r="F58" i="1"/>
  <c r="M56" i="1"/>
  <c r="N56" i="1"/>
  <c r="E57" i="1"/>
  <c r="F57" i="1"/>
  <c r="M55" i="1"/>
  <c r="N55" i="1"/>
  <c r="E56" i="1"/>
  <c r="F56" i="1"/>
  <c r="M54" i="1"/>
  <c r="N54" i="1"/>
  <c r="E55" i="1"/>
  <c r="F55" i="1"/>
  <c r="M53" i="1"/>
  <c r="N53" i="1"/>
  <c r="E54" i="1"/>
  <c r="F54" i="1"/>
  <c r="M52" i="1"/>
  <c r="N52" i="1"/>
  <c r="E53" i="1"/>
  <c r="F53" i="1"/>
  <c r="M51" i="1"/>
  <c r="N51" i="1"/>
  <c r="E52" i="1"/>
  <c r="F52" i="1"/>
  <c r="M50" i="1"/>
  <c r="N50" i="1"/>
  <c r="E51" i="1"/>
  <c r="F51" i="1"/>
  <c r="M49" i="1"/>
  <c r="N49" i="1"/>
  <c r="E50" i="1"/>
  <c r="F50" i="1"/>
  <c r="M48" i="1"/>
  <c r="N48" i="1"/>
  <c r="E49" i="1"/>
  <c r="F49" i="1"/>
  <c r="M47" i="1"/>
  <c r="N47" i="1"/>
  <c r="E48" i="1"/>
  <c r="F48" i="1"/>
  <c r="M46" i="1"/>
  <c r="N46" i="1"/>
  <c r="E47" i="1"/>
  <c r="F47" i="1"/>
  <c r="M45" i="1"/>
  <c r="N45" i="1"/>
  <c r="E46" i="1"/>
  <c r="F46" i="1"/>
  <c r="M44" i="1"/>
  <c r="N44" i="1"/>
  <c r="E45" i="1"/>
  <c r="F45" i="1"/>
  <c r="M43" i="1"/>
  <c r="N43" i="1"/>
  <c r="E44" i="1"/>
  <c r="F44" i="1"/>
  <c r="M42" i="1"/>
  <c r="N42" i="1"/>
  <c r="E43" i="1"/>
  <c r="F43" i="1"/>
  <c r="M41" i="1"/>
  <c r="N41" i="1"/>
  <c r="E42" i="1"/>
  <c r="F42" i="1"/>
  <c r="M40" i="1"/>
  <c r="N40" i="1"/>
  <c r="E41" i="1"/>
  <c r="F41" i="1"/>
  <c r="M39" i="1"/>
  <c r="N39" i="1"/>
  <c r="E40" i="1"/>
  <c r="F40" i="1"/>
  <c r="R21" i="1"/>
  <c r="M21" i="1"/>
  <c r="R22" i="1"/>
  <c r="M22" i="1"/>
  <c r="R23" i="1"/>
  <c r="M23" i="1"/>
  <c r="R24" i="1"/>
  <c r="M24" i="1"/>
  <c r="R25" i="1"/>
  <c r="M25" i="1"/>
  <c r="R26" i="1"/>
  <c r="M26" i="1"/>
  <c r="R27" i="1"/>
  <c r="M27" i="1"/>
  <c r="R28" i="1"/>
  <c r="M28" i="1"/>
  <c r="R29" i="1"/>
  <c r="M29" i="1"/>
  <c r="R30" i="1"/>
  <c r="M30" i="1"/>
  <c r="R31" i="1"/>
  <c r="M31" i="1"/>
  <c r="R32" i="1"/>
  <c r="M32" i="1"/>
  <c r="R33" i="1"/>
  <c r="M33" i="1"/>
  <c r="R34" i="1"/>
  <c r="M34" i="1"/>
  <c r="R35" i="1"/>
  <c r="M35" i="1"/>
  <c r="R36" i="1"/>
  <c r="M36" i="1"/>
  <c r="R37" i="1"/>
  <c r="M37" i="1"/>
  <c r="R38" i="1"/>
  <c r="M38" i="1"/>
  <c r="N21" i="1"/>
  <c r="B22" i="1"/>
  <c r="C22" i="1"/>
  <c r="D22" i="1"/>
  <c r="E22" i="1"/>
  <c r="G22" i="1"/>
  <c r="J22" i="1"/>
  <c r="N22" i="1"/>
  <c r="B23" i="1"/>
  <c r="C23" i="1"/>
  <c r="H22" i="1"/>
  <c r="K22" i="1"/>
  <c r="D23" i="1"/>
  <c r="E23" i="1"/>
  <c r="G23" i="1"/>
  <c r="J23" i="1"/>
  <c r="N23" i="1"/>
  <c r="B24" i="1"/>
  <c r="C24" i="1"/>
  <c r="H23" i="1"/>
  <c r="K23" i="1"/>
  <c r="D24" i="1"/>
  <c r="E24" i="1"/>
  <c r="G24" i="1"/>
  <c r="J24" i="1"/>
  <c r="N24" i="1"/>
  <c r="B25" i="1"/>
  <c r="C25" i="1"/>
  <c r="H24" i="1"/>
  <c r="K24" i="1"/>
  <c r="D25" i="1"/>
  <c r="E25" i="1"/>
  <c r="G25" i="1"/>
  <c r="J25" i="1"/>
  <c r="N25" i="1"/>
  <c r="B26" i="1"/>
  <c r="C26" i="1"/>
  <c r="H25" i="1"/>
  <c r="K25" i="1"/>
  <c r="D26" i="1"/>
  <c r="E26" i="1"/>
  <c r="G26" i="1"/>
  <c r="J26" i="1"/>
  <c r="N26" i="1"/>
  <c r="B27" i="1"/>
  <c r="C27" i="1"/>
  <c r="H26" i="1"/>
  <c r="K26" i="1"/>
  <c r="D27" i="1"/>
  <c r="E27" i="1"/>
  <c r="G27" i="1"/>
  <c r="J27" i="1"/>
  <c r="N27" i="1"/>
  <c r="B28" i="1"/>
  <c r="C28" i="1"/>
  <c r="H27" i="1"/>
  <c r="K27" i="1"/>
  <c r="D28" i="1"/>
  <c r="E28" i="1"/>
  <c r="G28" i="1"/>
  <c r="J28" i="1"/>
  <c r="N28" i="1"/>
  <c r="B29" i="1"/>
  <c r="C29" i="1"/>
  <c r="H28" i="1"/>
  <c r="K28" i="1"/>
  <c r="D29" i="1"/>
  <c r="E29" i="1"/>
  <c r="G29" i="1"/>
  <c r="J29" i="1"/>
  <c r="N29" i="1"/>
  <c r="B30" i="1"/>
  <c r="C30" i="1"/>
  <c r="H29" i="1"/>
  <c r="K29" i="1"/>
  <c r="D30" i="1"/>
  <c r="E30" i="1"/>
  <c r="G30" i="1"/>
  <c r="J30" i="1"/>
  <c r="N30" i="1"/>
  <c r="B31" i="1"/>
  <c r="C31" i="1"/>
  <c r="H30" i="1"/>
  <c r="K30" i="1"/>
  <c r="D31" i="1"/>
  <c r="E31" i="1"/>
  <c r="G31" i="1"/>
  <c r="J31" i="1"/>
  <c r="N31" i="1"/>
  <c r="B32" i="1"/>
  <c r="C32" i="1"/>
  <c r="H31" i="1"/>
  <c r="K31" i="1"/>
  <c r="D32" i="1"/>
  <c r="E32" i="1"/>
  <c r="G32" i="1"/>
  <c r="J32" i="1"/>
  <c r="N32" i="1"/>
  <c r="B33" i="1"/>
  <c r="C33" i="1"/>
  <c r="H32" i="1"/>
  <c r="K32" i="1"/>
  <c r="D33" i="1"/>
  <c r="E33" i="1"/>
  <c r="G33" i="1"/>
  <c r="J33" i="1"/>
  <c r="N33" i="1"/>
  <c r="B34" i="1"/>
  <c r="C34" i="1"/>
  <c r="H33" i="1"/>
  <c r="K33" i="1"/>
  <c r="D34" i="1"/>
  <c r="E34" i="1"/>
  <c r="G34" i="1"/>
  <c r="J34" i="1"/>
  <c r="N34" i="1"/>
  <c r="B35" i="1"/>
  <c r="C35" i="1"/>
  <c r="H34" i="1"/>
  <c r="K34" i="1"/>
  <c r="D35" i="1"/>
  <c r="E35" i="1"/>
  <c r="G35" i="1"/>
  <c r="J35" i="1"/>
  <c r="N35" i="1"/>
  <c r="B36" i="1"/>
  <c r="C36" i="1"/>
  <c r="H35" i="1"/>
  <c r="K35" i="1"/>
  <c r="D36" i="1"/>
  <c r="E36" i="1"/>
  <c r="G36" i="1"/>
  <c r="J36" i="1"/>
  <c r="N36" i="1"/>
  <c r="B37" i="1"/>
  <c r="C37" i="1"/>
  <c r="H36" i="1"/>
  <c r="K36" i="1"/>
  <c r="D37" i="1"/>
  <c r="E37" i="1"/>
  <c r="G37" i="1"/>
  <c r="J37" i="1"/>
  <c r="N37" i="1"/>
  <c r="B38" i="1"/>
  <c r="C38" i="1"/>
  <c r="H37" i="1"/>
  <c r="K37" i="1"/>
  <c r="D38" i="1"/>
  <c r="E38" i="1"/>
  <c r="G38" i="1"/>
  <c r="J38" i="1"/>
  <c r="N38" i="1"/>
  <c r="B39" i="1"/>
  <c r="C39" i="1"/>
  <c r="H38" i="1"/>
  <c r="K38" i="1"/>
  <c r="D39" i="1"/>
  <c r="E39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R20" i="1"/>
  <c r="M20" i="1"/>
  <c r="N20" i="1"/>
  <c r="B21" i="1"/>
  <c r="C21" i="1"/>
  <c r="D21" i="1"/>
  <c r="E21" i="1"/>
  <c r="F21" i="1"/>
  <c r="F20" i="1"/>
  <c r="F19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20" i="1"/>
  <c r="M19" i="1"/>
  <c r="R18" i="1"/>
  <c r="E19" i="1"/>
  <c r="G19" i="1"/>
  <c r="H19" i="1"/>
  <c r="I19" i="1"/>
  <c r="J19" i="1"/>
  <c r="K19" i="1"/>
  <c r="N19" i="1"/>
  <c r="B20" i="1"/>
  <c r="C20" i="1"/>
  <c r="D20" i="1"/>
  <c r="E20" i="1"/>
  <c r="G20" i="1"/>
  <c r="H20" i="1"/>
  <c r="I20" i="1"/>
  <c r="J20" i="1"/>
  <c r="K20" i="1"/>
  <c r="G21" i="1"/>
  <c r="H21" i="1"/>
  <c r="I21" i="1"/>
  <c r="J21" i="1"/>
  <c r="K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G39" i="1"/>
  <c r="H39" i="1"/>
  <c r="I39" i="1"/>
  <c r="J39" i="1"/>
  <c r="K39" i="1"/>
  <c r="R39" i="1"/>
  <c r="B40" i="1"/>
  <c r="C40" i="1"/>
  <c r="D40" i="1"/>
  <c r="G40" i="1"/>
  <c r="H40" i="1"/>
  <c r="I40" i="1"/>
  <c r="J40" i="1"/>
  <c r="K40" i="1"/>
  <c r="R40" i="1"/>
  <c r="B41" i="1"/>
  <c r="C41" i="1"/>
  <c r="D41" i="1"/>
  <c r="G41" i="1"/>
  <c r="H41" i="1"/>
  <c r="I41" i="1"/>
  <c r="J41" i="1"/>
  <c r="K41" i="1"/>
  <c r="R41" i="1"/>
  <c r="B42" i="1"/>
  <c r="C42" i="1"/>
  <c r="D42" i="1"/>
  <c r="G42" i="1"/>
  <c r="H42" i="1"/>
  <c r="I42" i="1"/>
  <c r="J42" i="1"/>
  <c r="K42" i="1"/>
  <c r="R42" i="1"/>
  <c r="B43" i="1"/>
  <c r="C43" i="1"/>
  <c r="D43" i="1"/>
  <c r="G43" i="1"/>
  <c r="H43" i="1"/>
  <c r="I43" i="1"/>
  <c r="J43" i="1"/>
  <c r="K43" i="1"/>
  <c r="R43" i="1"/>
  <c r="B44" i="1"/>
  <c r="C44" i="1"/>
  <c r="D44" i="1"/>
  <c r="G44" i="1"/>
  <c r="H44" i="1"/>
  <c r="I44" i="1"/>
  <c r="J44" i="1"/>
  <c r="K44" i="1"/>
  <c r="R44" i="1"/>
  <c r="B45" i="1"/>
  <c r="C45" i="1"/>
  <c r="D45" i="1"/>
  <c r="G45" i="1"/>
  <c r="H45" i="1"/>
  <c r="I45" i="1"/>
  <c r="J45" i="1"/>
  <c r="K45" i="1"/>
  <c r="R45" i="1"/>
  <c r="B46" i="1"/>
  <c r="C46" i="1"/>
  <c r="D46" i="1"/>
  <c r="G46" i="1"/>
  <c r="H46" i="1"/>
  <c r="I46" i="1"/>
  <c r="J46" i="1"/>
  <c r="K46" i="1"/>
  <c r="R46" i="1"/>
  <c r="B47" i="1"/>
  <c r="C47" i="1"/>
  <c r="D47" i="1"/>
  <c r="G47" i="1"/>
  <c r="H47" i="1"/>
  <c r="I47" i="1"/>
  <c r="J47" i="1"/>
  <c r="K47" i="1"/>
  <c r="R47" i="1"/>
  <c r="B48" i="1"/>
  <c r="C48" i="1"/>
  <c r="D48" i="1"/>
  <c r="G48" i="1"/>
  <c r="H48" i="1"/>
  <c r="I48" i="1"/>
  <c r="J48" i="1"/>
  <c r="K48" i="1"/>
  <c r="R48" i="1"/>
  <c r="B49" i="1"/>
  <c r="C49" i="1"/>
  <c r="D49" i="1"/>
  <c r="G49" i="1"/>
  <c r="H49" i="1"/>
  <c r="I49" i="1"/>
  <c r="J49" i="1"/>
  <c r="K49" i="1"/>
  <c r="R49" i="1"/>
  <c r="B50" i="1"/>
  <c r="C50" i="1"/>
  <c r="D50" i="1"/>
  <c r="G50" i="1"/>
  <c r="H50" i="1"/>
  <c r="I50" i="1"/>
  <c r="J50" i="1"/>
  <c r="K50" i="1"/>
  <c r="R50" i="1"/>
  <c r="B51" i="1"/>
  <c r="C51" i="1"/>
  <c r="D51" i="1"/>
  <c r="G51" i="1"/>
  <c r="H51" i="1"/>
  <c r="I51" i="1"/>
  <c r="J51" i="1"/>
  <c r="K51" i="1"/>
  <c r="R51" i="1"/>
  <c r="B52" i="1"/>
  <c r="C52" i="1"/>
  <c r="D52" i="1"/>
  <c r="G52" i="1"/>
  <c r="H52" i="1"/>
  <c r="I52" i="1"/>
  <c r="J52" i="1"/>
  <c r="K52" i="1"/>
  <c r="R52" i="1"/>
  <c r="B53" i="1"/>
  <c r="C53" i="1"/>
  <c r="D53" i="1"/>
  <c r="G53" i="1"/>
  <c r="H53" i="1"/>
  <c r="I53" i="1"/>
  <c r="J53" i="1"/>
  <c r="K53" i="1"/>
  <c r="R53" i="1"/>
  <c r="B54" i="1"/>
  <c r="C54" i="1"/>
  <c r="D54" i="1"/>
  <c r="G54" i="1"/>
  <c r="H54" i="1"/>
  <c r="I54" i="1"/>
  <c r="J54" i="1"/>
  <c r="K54" i="1"/>
  <c r="R54" i="1"/>
  <c r="B55" i="1"/>
  <c r="C55" i="1"/>
  <c r="D55" i="1"/>
  <c r="G55" i="1"/>
  <c r="H55" i="1"/>
  <c r="I55" i="1"/>
  <c r="J55" i="1"/>
  <c r="K55" i="1"/>
  <c r="R55" i="1"/>
  <c r="B56" i="1"/>
  <c r="C56" i="1"/>
  <c r="D56" i="1"/>
  <c r="G56" i="1"/>
  <c r="H56" i="1"/>
  <c r="I56" i="1"/>
  <c r="J56" i="1"/>
  <c r="K56" i="1"/>
  <c r="R56" i="1"/>
  <c r="B57" i="1"/>
  <c r="C57" i="1"/>
  <c r="D57" i="1"/>
  <c r="G57" i="1"/>
  <c r="H57" i="1"/>
  <c r="I57" i="1"/>
  <c r="J57" i="1"/>
  <c r="K57" i="1"/>
  <c r="R57" i="1"/>
  <c r="B58" i="1"/>
  <c r="C58" i="1"/>
  <c r="D58" i="1"/>
  <c r="G58" i="1"/>
  <c r="H58" i="1"/>
  <c r="I58" i="1"/>
  <c r="J58" i="1"/>
  <c r="K58" i="1"/>
  <c r="R58" i="1"/>
  <c r="B59" i="1"/>
  <c r="C59" i="1"/>
  <c r="D59" i="1"/>
  <c r="G59" i="1"/>
  <c r="H59" i="1"/>
  <c r="I59" i="1"/>
  <c r="J59" i="1"/>
  <c r="K59" i="1"/>
  <c r="R59" i="1"/>
  <c r="B60" i="1"/>
  <c r="C60" i="1"/>
  <c r="D60" i="1"/>
  <c r="G60" i="1"/>
  <c r="H60" i="1"/>
  <c r="I60" i="1"/>
  <c r="J60" i="1"/>
  <c r="K60" i="1"/>
  <c r="R60" i="1"/>
  <c r="B61" i="1"/>
  <c r="C61" i="1"/>
  <c r="D61" i="1"/>
  <c r="G61" i="1"/>
  <c r="H61" i="1"/>
  <c r="I61" i="1"/>
  <c r="J61" i="1"/>
  <c r="K61" i="1"/>
  <c r="R61" i="1"/>
  <c r="B62" i="1"/>
  <c r="C62" i="1"/>
  <c r="D62" i="1"/>
  <c r="G62" i="1"/>
  <c r="H62" i="1"/>
  <c r="I62" i="1"/>
  <c r="J62" i="1"/>
  <c r="K62" i="1"/>
  <c r="R62" i="1"/>
  <c r="B63" i="1"/>
  <c r="C63" i="1"/>
  <c r="D63" i="1"/>
  <c r="G63" i="1"/>
  <c r="H63" i="1"/>
  <c r="I63" i="1"/>
  <c r="J63" i="1"/>
  <c r="K63" i="1"/>
  <c r="R63" i="1"/>
  <c r="B64" i="1"/>
  <c r="C64" i="1"/>
  <c r="D64" i="1"/>
  <c r="G64" i="1"/>
  <c r="H64" i="1"/>
  <c r="I64" i="1"/>
  <c r="J64" i="1"/>
  <c r="K64" i="1"/>
  <c r="R64" i="1"/>
  <c r="B65" i="1"/>
  <c r="C65" i="1"/>
  <c r="D65" i="1"/>
  <c r="G65" i="1"/>
  <c r="H65" i="1"/>
  <c r="I65" i="1"/>
  <c r="J65" i="1"/>
  <c r="K65" i="1"/>
  <c r="R65" i="1"/>
  <c r="B66" i="1"/>
  <c r="C66" i="1"/>
  <c r="D66" i="1"/>
  <c r="G66" i="1"/>
  <c r="H66" i="1"/>
  <c r="I66" i="1"/>
  <c r="J66" i="1"/>
  <c r="K66" i="1"/>
  <c r="R66" i="1"/>
  <c r="B67" i="1"/>
  <c r="C67" i="1"/>
  <c r="D67" i="1"/>
  <c r="G67" i="1"/>
  <c r="H67" i="1"/>
  <c r="I67" i="1"/>
  <c r="J67" i="1"/>
  <c r="K67" i="1"/>
  <c r="R67" i="1"/>
  <c r="B68" i="1"/>
  <c r="C68" i="1"/>
  <c r="D68" i="1"/>
  <c r="G68" i="1"/>
  <c r="H68" i="1"/>
  <c r="I68" i="1"/>
  <c r="J68" i="1"/>
  <c r="K68" i="1"/>
  <c r="R68" i="1"/>
  <c r="B69" i="1"/>
  <c r="C69" i="1"/>
  <c r="D69" i="1"/>
  <c r="G69" i="1"/>
  <c r="H69" i="1"/>
  <c r="I69" i="1"/>
  <c r="J69" i="1"/>
  <c r="K69" i="1"/>
  <c r="R69" i="1"/>
  <c r="B70" i="1"/>
  <c r="C70" i="1"/>
  <c r="D70" i="1"/>
  <c r="G70" i="1"/>
  <c r="H70" i="1"/>
  <c r="I70" i="1"/>
  <c r="J70" i="1"/>
  <c r="K70" i="1"/>
  <c r="R70" i="1"/>
  <c r="B71" i="1"/>
  <c r="C71" i="1"/>
  <c r="D71" i="1"/>
  <c r="G71" i="1"/>
  <c r="H71" i="1"/>
  <c r="I71" i="1"/>
  <c r="J71" i="1"/>
  <c r="K71" i="1"/>
  <c r="R71" i="1"/>
  <c r="B72" i="1"/>
  <c r="C72" i="1"/>
  <c r="D72" i="1"/>
  <c r="G72" i="1"/>
  <c r="H72" i="1"/>
  <c r="I72" i="1"/>
  <c r="J72" i="1"/>
  <c r="K72" i="1"/>
  <c r="R72" i="1"/>
  <c r="B73" i="1"/>
  <c r="C73" i="1"/>
  <c r="D73" i="1"/>
  <c r="G73" i="1"/>
  <c r="H73" i="1"/>
  <c r="I73" i="1"/>
  <c r="J73" i="1"/>
  <c r="K73" i="1"/>
  <c r="R73" i="1"/>
  <c r="B74" i="1"/>
  <c r="C74" i="1"/>
  <c r="D74" i="1"/>
  <c r="G74" i="1"/>
  <c r="H74" i="1"/>
  <c r="I74" i="1"/>
  <c r="J74" i="1"/>
  <c r="K74" i="1"/>
  <c r="R74" i="1"/>
  <c r="B75" i="1"/>
  <c r="C75" i="1"/>
  <c r="D75" i="1"/>
  <c r="G75" i="1"/>
  <c r="H75" i="1"/>
  <c r="I75" i="1"/>
  <c r="J75" i="1"/>
  <c r="K75" i="1"/>
  <c r="R75" i="1"/>
  <c r="B76" i="1"/>
  <c r="C76" i="1"/>
  <c r="D76" i="1"/>
  <c r="G76" i="1"/>
  <c r="H76" i="1"/>
  <c r="I76" i="1"/>
  <c r="J76" i="1"/>
  <c r="K76" i="1"/>
  <c r="R76" i="1"/>
  <c r="B77" i="1"/>
  <c r="C77" i="1"/>
  <c r="D77" i="1"/>
  <c r="G77" i="1"/>
  <c r="H77" i="1"/>
  <c r="I77" i="1"/>
  <c r="J77" i="1"/>
  <c r="K77" i="1"/>
  <c r="R77" i="1"/>
  <c r="B78" i="1"/>
  <c r="C78" i="1"/>
  <c r="D78" i="1"/>
  <c r="G78" i="1"/>
  <c r="H78" i="1"/>
  <c r="I78" i="1"/>
  <c r="J78" i="1"/>
  <c r="K78" i="1"/>
  <c r="R78" i="1"/>
  <c r="B79" i="1"/>
  <c r="C79" i="1"/>
  <c r="D79" i="1"/>
  <c r="G79" i="1"/>
  <c r="H79" i="1"/>
  <c r="I79" i="1"/>
  <c r="J79" i="1"/>
  <c r="K79" i="1"/>
  <c r="R79" i="1"/>
  <c r="B80" i="1"/>
  <c r="C80" i="1"/>
  <c r="D80" i="1"/>
  <c r="G80" i="1"/>
  <c r="H80" i="1"/>
  <c r="I80" i="1"/>
  <c r="J80" i="1"/>
  <c r="K80" i="1"/>
  <c r="R80" i="1"/>
  <c r="B81" i="1"/>
  <c r="C81" i="1"/>
  <c r="D81" i="1"/>
  <c r="G81" i="1"/>
  <c r="H81" i="1"/>
  <c r="I81" i="1"/>
  <c r="J81" i="1"/>
  <c r="K81" i="1"/>
  <c r="R81" i="1"/>
  <c r="B82" i="1"/>
  <c r="C82" i="1"/>
  <c r="D82" i="1"/>
  <c r="G82" i="1"/>
  <c r="H82" i="1"/>
  <c r="I82" i="1"/>
  <c r="J82" i="1"/>
  <c r="K82" i="1"/>
  <c r="R82" i="1"/>
  <c r="B83" i="1"/>
  <c r="C83" i="1"/>
  <c r="D83" i="1"/>
  <c r="G83" i="1"/>
  <c r="H83" i="1"/>
  <c r="I83" i="1"/>
  <c r="J83" i="1"/>
  <c r="K83" i="1"/>
  <c r="R83" i="1"/>
  <c r="B84" i="1"/>
  <c r="C84" i="1"/>
  <c r="D84" i="1"/>
  <c r="G84" i="1"/>
  <c r="H84" i="1"/>
  <c r="I84" i="1"/>
  <c r="J84" i="1"/>
  <c r="K84" i="1"/>
  <c r="R84" i="1"/>
  <c r="B85" i="1"/>
  <c r="C85" i="1"/>
  <c r="D85" i="1"/>
  <c r="G85" i="1"/>
  <c r="H85" i="1"/>
  <c r="I85" i="1"/>
  <c r="J85" i="1"/>
  <c r="K85" i="1"/>
  <c r="R85" i="1"/>
  <c r="B86" i="1"/>
  <c r="C86" i="1"/>
  <c r="D86" i="1"/>
  <c r="G86" i="1"/>
  <c r="H86" i="1"/>
  <c r="I86" i="1"/>
  <c r="J86" i="1"/>
  <c r="K86" i="1"/>
  <c r="R86" i="1"/>
  <c r="B87" i="1"/>
  <c r="C87" i="1"/>
  <c r="D87" i="1"/>
  <c r="G87" i="1"/>
  <c r="H87" i="1"/>
  <c r="I87" i="1"/>
  <c r="J87" i="1"/>
  <c r="K87" i="1"/>
  <c r="R87" i="1"/>
  <c r="B88" i="1"/>
  <c r="C88" i="1"/>
  <c r="D88" i="1"/>
  <c r="G88" i="1"/>
  <c r="H88" i="1"/>
  <c r="I88" i="1"/>
  <c r="J88" i="1"/>
  <c r="K88" i="1"/>
  <c r="R88" i="1"/>
  <c r="B89" i="1"/>
  <c r="C89" i="1"/>
  <c r="D89" i="1"/>
  <c r="G89" i="1"/>
  <c r="H89" i="1"/>
  <c r="I89" i="1"/>
  <c r="J89" i="1"/>
  <c r="K89" i="1"/>
  <c r="R89" i="1"/>
  <c r="B90" i="1"/>
  <c r="C90" i="1"/>
  <c r="D90" i="1"/>
  <c r="G90" i="1"/>
  <c r="H90" i="1"/>
  <c r="I90" i="1"/>
  <c r="J90" i="1"/>
  <c r="K90" i="1"/>
  <c r="B91" i="1"/>
  <c r="C91" i="1"/>
  <c r="D91" i="1"/>
  <c r="G91" i="1"/>
  <c r="H91" i="1"/>
  <c r="I91" i="1"/>
  <c r="J91" i="1"/>
  <c r="K91" i="1"/>
  <c r="B92" i="1"/>
  <c r="C92" i="1"/>
  <c r="D92" i="1"/>
  <c r="G92" i="1"/>
  <c r="H92" i="1"/>
  <c r="I92" i="1"/>
  <c r="J92" i="1"/>
  <c r="K92" i="1"/>
  <c r="B93" i="1"/>
  <c r="C93" i="1"/>
  <c r="D93" i="1"/>
  <c r="G93" i="1"/>
  <c r="H93" i="1"/>
  <c r="I93" i="1"/>
  <c r="J93" i="1"/>
  <c r="K93" i="1"/>
  <c r="B94" i="1"/>
  <c r="C94" i="1"/>
  <c r="D94" i="1"/>
  <c r="G94" i="1"/>
  <c r="H94" i="1"/>
  <c r="I94" i="1"/>
  <c r="J94" i="1"/>
  <c r="K94" i="1"/>
  <c r="B95" i="1"/>
  <c r="C95" i="1"/>
  <c r="D95" i="1"/>
  <c r="G95" i="1"/>
  <c r="H95" i="1"/>
  <c r="I95" i="1"/>
  <c r="J95" i="1"/>
  <c r="K95" i="1"/>
  <c r="B96" i="1"/>
  <c r="C96" i="1"/>
  <c r="D96" i="1"/>
  <c r="G96" i="1"/>
  <c r="H96" i="1"/>
  <c r="I96" i="1"/>
  <c r="J96" i="1"/>
  <c r="K96" i="1"/>
  <c r="B97" i="1"/>
  <c r="C97" i="1"/>
  <c r="D97" i="1"/>
  <c r="G97" i="1"/>
  <c r="H97" i="1"/>
  <c r="I97" i="1"/>
  <c r="J97" i="1"/>
  <c r="K97" i="1"/>
  <c r="B98" i="1"/>
  <c r="C98" i="1"/>
  <c r="D98" i="1"/>
  <c r="G98" i="1"/>
  <c r="H98" i="1"/>
  <c r="I98" i="1"/>
  <c r="J98" i="1"/>
  <c r="K98" i="1"/>
  <c r="B99" i="1"/>
  <c r="C99" i="1"/>
  <c r="D99" i="1"/>
  <c r="G99" i="1"/>
  <c r="H99" i="1"/>
  <c r="I99" i="1"/>
  <c r="J99" i="1"/>
  <c r="K99" i="1"/>
  <c r="B100" i="1"/>
  <c r="C100" i="1"/>
  <c r="D100" i="1"/>
  <c r="G100" i="1"/>
  <c r="H100" i="1"/>
  <c r="I100" i="1"/>
  <c r="J100" i="1"/>
  <c r="K100" i="1"/>
  <c r="B101" i="1"/>
  <c r="C101" i="1"/>
  <c r="D101" i="1"/>
  <c r="G101" i="1"/>
  <c r="H101" i="1"/>
  <c r="I101" i="1"/>
  <c r="J101" i="1"/>
  <c r="K101" i="1"/>
  <c r="B102" i="1"/>
  <c r="C102" i="1"/>
  <c r="D102" i="1"/>
  <c r="G102" i="1"/>
  <c r="H102" i="1"/>
  <c r="I102" i="1"/>
  <c r="J102" i="1"/>
  <c r="K102" i="1"/>
  <c r="B103" i="1"/>
  <c r="C103" i="1"/>
  <c r="D103" i="1"/>
  <c r="G103" i="1"/>
  <c r="H103" i="1"/>
  <c r="I103" i="1"/>
  <c r="J103" i="1"/>
  <c r="K103" i="1"/>
  <c r="B104" i="1"/>
  <c r="C104" i="1"/>
  <c r="D104" i="1"/>
  <c r="G104" i="1"/>
  <c r="H104" i="1"/>
  <c r="I104" i="1"/>
  <c r="J104" i="1"/>
  <c r="K104" i="1"/>
  <c r="B105" i="1"/>
  <c r="C105" i="1"/>
  <c r="D105" i="1"/>
  <c r="G105" i="1"/>
  <c r="H105" i="1"/>
  <c r="I105" i="1"/>
  <c r="J105" i="1"/>
  <c r="K105" i="1"/>
  <c r="B106" i="1"/>
  <c r="C106" i="1"/>
  <c r="D106" i="1"/>
  <c r="G106" i="1"/>
  <c r="H106" i="1"/>
  <c r="I106" i="1"/>
  <c r="J106" i="1"/>
  <c r="K106" i="1"/>
  <c r="B107" i="1"/>
  <c r="C107" i="1"/>
  <c r="D107" i="1"/>
  <c r="G107" i="1"/>
  <c r="H107" i="1"/>
  <c r="I107" i="1"/>
  <c r="J107" i="1"/>
  <c r="K107" i="1"/>
  <c r="B108" i="1"/>
  <c r="C108" i="1"/>
  <c r="D108" i="1"/>
  <c r="G108" i="1"/>
  <c r="H108" i="1"/>
  <c r="I108" i="1"/>
  <c r="J108" i="1"/>
  <c r="K108" i="1"/>
  <c r="B109" i="1"/>
  <c r="C109" i="1"/>
  <c r="D109" i="1"/>
  <c r="G109" i="1"/>
  <c r="H109" i="1"/>
  <c r="I109" i="1"/>
  <c r="J109" i="1"/>
  <c r="K109" i="1"/>
  <c r="B110" i="1"/>
  <c r="C110" i="1"/>
  <c r="D110" i="1"/>
  <c r="G110" i="1"/>
  <c r="H110" i="1"/>
  <c r="I110" i="1"/>
  <c r="J110" i="1"/>
  <c r="K110" i="1"/>
  <c r="B111" i="1"/>
  <c r="G111" i="1"/>
  <c r="H111" i="1"/>
  <c r="B112" i="1"/>
  <c r="G112" i="1"/>
  <c r="H112" i="1"/>
  <c r="N112" i="1"/>
</calcChain>
</file>

<file path=xl/sharedStrings.xml><?xml version="1.0" encoding="utf-8"?>
<sst xmlns="http://schemas.openxmlformats.org/spreadsheetml/2006/main" count="35" uniqueCount="24">
  <si>
    <t>BACKLOG OF ORDERS</t>
  </si>
  <si>
    <t>Backlog</t>
  </si>
  <si>
    <t>ORDERS FULFILLED</t>
  </si>
  <si>
    <t>MMM</t>
  </si>
  <si>
    <t>NEW ORDERS</t>
  </si>
  <si>
    <t>MMG</t>
  </si>
  <si>
    <t/>
  </si>
  <si>
    <t>you</t>
  </si>
  <si>
    <t xml:space="preserve"> decide!</t>
  </si>
  <si>
    <t>computer)</t>
  </si>
  <si>
    <t>(given by</t>
  </si>
  <si>
    <t>START OF YEAR</t>
  </si>
  <si>
    <t>END OF YEAR</t>
  </si>
  <si>
    <t>DURING YEAR</t>
  </si>
  <si>
    <t>Wear Out</t>
  </si>
  <si>
    <t>.1 * MMM</t>
  </si>
  <si>
    <t>Capacity</t>
  </si>
  <si>
    <t>teacher's parameters</t>
  </si>
  <si>
    <t>randomness? (0-1)</t>
  </si>
  <si>
    <t>initial jump</t>
  </si>
  <si>
    <t>5 figure random seed</t>
  </si>
  <si>
    <t>s'sheet calculates</t>
  </si>
  <si>
    <t>notice</t>
  </si>
  <si>
    <t>this!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</si>
</sst>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Geneva"/>
    </font>
    <font>
      <sz val="9"/>
      <name val="Geneva"/>
    </font>
    <font>
      <u/>
      <sz val="9"/>
      <name val="Geneva"/>
    </font>
    <font>
      <b/>
      <i/>
      <sz val="9"/>
      <color rgb="FFFF0000"/>
      <name val="Genev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/>
    <xf numFmtId="2" fontId="0" fillId="0" borderId="0" xfId="0" applyNumberFormat="1"/>
    <xf numFmtId="1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quotePrefix="1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1" fillId="0" borderId="6" xfId="0" applyFont="1" applyBorder="1"/>
    <xf numFmtId="0" fontId="0" fillId="0" borderId="1" xfId="0" applyBorder="1"/>
    <xf numFmtId="1" fontId="0" fillId="0" borderId="3" xfId="0" applyNumberFormat="1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0" fillId="0" borderId="10" xfId="0" applyBorder="1"/>
    <xf numFmtId="0" fontId="2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603309929401"/>
          <c:y val="0.113772704579693"/>
          <c:w val="0.790476803134923"/>
          <c:h val="0.610779782480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'long wave excel'!$F$19:$F$113</c:f>
              <c:numCache>
                <c:formatCode>0.00</c:formatCode>
                <c:ptCount val="95"/>
                <c:pt idx="0">
                  <c:v>1.0</c:v>
                </c:pt>
                <c:pt idx="1">
                  <c:v>1.0</c:v>
                </c:pt>
                <c:pt idx="2">
                  <c:v>-100.0</c:v>
                </c:pt>
                <c:pt idx="3">
                  <c:v>-100.0</c:v>
                </c:pt>
                <c:pt idx="4">
                  <c:v>-100.0</c:v>
                </c:pt>
                <c:pt idx="5">
                  <c:v>-100.0</c:v>
                </c:pt>
                <c:pt idx="6">
                  <c:v>-100.0</c:v>
                </c:pt>
                <c:pt idx="7">
                  <c:v>-100.0</c:v>
                </c:pt>
                <c:pt idx="8">
                  <c:v>-100.0</c:v>
                </c:pt>
                <c:pt idx="9">
                  <c:v>-100.0</c:v>
                </c:pt>
                <c:pt idx="10">
                  <c:v>-100.0</c:v>
                </c:pt>
                <c:pt idx="11">
                  <c:v>-100.0</c:v>
                </c:pt>
                <c:pt idx="12">
                  <c:v>-100.0</c:v>
                </c:pt>
                <c:pt idx="13">
                  <c:v>-100.0</c:v>
                </c:pt>
                <c:pt idx="14">
                  <c:v>-100.0</c:v>
                </c:pt>
                <c:pt idx="15">
                  <c:v>-100.0</c:v>
                </c:pt>
                <c:pt idx="16">
                  <c:v>-100.0</c:v>
                </c:pt>
                <c:pt idx="17">
                  <c:v>-100.0</c:v>
                </c:pt>
                <c:pt idx="18">
                  <c:v>-100.0</c:v>
                </c:pt>
                <c:pt idx="19">
                  <c:v>-100.0</c:v>
                </c:pt>
                <c:pt idx="20">
                  <c:v>-100.0</c:v>
                </c:pt>
                <c:pt idx="21">
                  <c:v>-100.0</c:v>
                </c:pt>
                <c:pt idx="22">
                  <c:v>-100.0</c:v>
                </c:pt>
                <c:pt idx="23">
                  <c:v>-100.0</c:v>
                </c:pt>
                <c:pt idx="24">
                  <c:v>-100.0</c:v>
                </c:pt>
                <c:pt idx="25">
                  <c:v>-100.0</c:v>
                </c:pt>
                <c:pt idx="26">
                  <c:v>-100.0</c:v>
                </c:pt>
                <c:pt idx="27">
                  <c:v>-100.0</c:v>
                </c:pt>
                <c:pt idx="28">
                  <c:v>-100.0</c:v>
                </c:pt>
                <c:pt idx="29">
                  <c:v>-100.0</c:v>
                </c:pt>
                <c:pt idx="30">
                  <c:v>-100.0</c:v>
                </c:pt>
                <c:pt idx="31">
                  <c:v>-100.0</c:v>
                </c:pt>
                <c:pt idx="32">
                  <c:v>-100.0</c:v>
                </c:pt>
                <c:pt idx="33">
                  <c:v>-100.0</c:v>
                </c:pt>
                <c:pt idx="34">
                  <c:v>-100.0</c:v>
                </c:pt>
                <c:pt idx="35">
                  <c:v>-100.0</c:v>
                </c:pt>
                <c:pt idx="36">
                  <c:v>-100.0</c:v>
                </c:pt>
                <c:pt idx="37">
                  <c:v>-100.0</c:v>
                </c:pt>
                <c:pt idx="38">
                  <c:v>-100.0</c:v>
                </c:pt>
                <c:pt idx="39">
                  <c:v>-100.0</c:v>
                </c:pt>
                <c:pt idx="40">
                  <c:v>-100.0</c:v>
                </c:pt>
                <c:pt idx="41">
                  <c:v>-100.0</c:v>
                </c:pt>
                <c:pt idx="42">
                  <c:v>-100.0</c:v>
                </c:pt>
                <c:pt idx="43">
                  <c:v>-100.0</c:v>
                </c:pt>
                <c:pt idx="44">
                  <c:v>-100.0</c:v>
                </c:pt>
                <c:pt idx="45">
                  <c:v>-100.0</c:v>
                </c:pt>
                <c:pt idx="46">
                  <c:v>-100.0</c:v>
                </c:pt>
                <c:pt idx="47">
                  <c:v>-100.0</c:v>
                </c:pt>
                <c:pt idx="48">
                  <c:v>-100.0</c:v>
                </c:pt>
                <c:pt idx="49">
                  <c:v>-100.0</c:v>
                </c:pt>
                <c:pt idx="50">
                  <c:v>-100.0</c:v>
                </c:pt>
                <c:pt idx="51">
                  <c:v>-100.0</c:v>
                </c:pt>
                <c:pt idx="52">
                  <c:v>-100.0</c:v>
                </c:pt>
                <c:pt idx="53">
                  <c:v>-100.0</c:v>
                </c:pt>
                <c:pt idx="54">
                  <c:v>-100.0</c:v>
                </c:pt>
                <c:pt idx="55">
                  <c:v>-100.0</c:v>
                </c:pt>
                <c:pt idx="56">
                  <c:v>-100.0</c:v>
                </c:pt>
                <c:pt idx="57">
                  <c:v>-100.0</c:v>
                </c:pt>
                <c:pt idx="58">
                  <c:v>-100.0</c:v>
                </c:pt>
                <c:pt idx="59">
                  <c:v>-100.0</c:v>
                </c:pt>
                <c:pt idx="60">
                  <c:v>-100.0</c:v>
                </c:pt>
                <c:pt idx="61">
                  <c:v>-100.0</c:v>
                </c:pt>
                <c:pt idx="62">
                  <c:v>-100.0</c:v>
                </c:pt>
                <c:pt idx="63">
                  <c:v>-100.0</c:v>
                </c:pt>
                <c:pt idx="64">
                  <c:v>-100.0</c:v>
                </c:pt>
                <c:pt idx="65">
                  <c:v>-100.0</c:v>
                </c:pt>
                <c:pt idx="66">
                  <c:v>-100.0</c:v>
                </c:pt>
                <c:pt idx="67">
                  <c:v>-100.0</c:v>
                </c:pt>
                <c:pt idx="68">
                  <c:v>-100.0</c:v>
                </c:pt>
                <c:pt idx="69">
                  <c:v>-100.0</c:v>
                </c:pt>
                <c:pt idx="70">
                  <c:v>-100.0</c:v>
                </c:pt>
                <c:pt idx="71">
                  <c:v>-100.0</c:v>
                </c:pt>
                <c:pt idx="72">
                  <c:v>-100.0</c:v>
                </c:pt>
                <c:pt idx="73">
                  <c:v>-100.0</c:v>
                </c:pt>
                <c:pt idx="74">
                  <c:v>-100.0</c:v>
                </c:pt>
                <c:pt idx="75">
                  <c:v>-100.0</c:v>
                </c:pt>
                <c:pt idx="76">
                  <c:v>-100.0</c:v>
                </c:pt>
                <c:pt idx="77">
                  <c:v>-100.0</c:v>
                </c:pt>
                <c:pt idx="78">
                  <c:v>-100.0</c:v>
                </c:pt>
                <c:pt idx="79">
                  <c:v>-100.0</c:v>
                </c:pt>
                <c:pt idx="80">
                  <c:v>-100.0</c:v>
                </c:pt>
                <c:pt idx="81">
                  <c:v>-100.0</c:v>
                </c:pt>
                <c:pt idx="82">
                  <c:v>-100.0</c:v>
                </c:pt>
                <c:pt idx="83">
                  <c:v>-100.0</c:v>
                </c:pt>
                <c:pt idx="84">
                  <c:v>-100.0</c:v>
                </c:pt>
                <c:pt idx="85">
                  <c:v>-100.0</c:v>
                </c:pt>
                <c:pt idx="86">
                  <c:v>-100.0</c:v>
                </c:pt>
                <c:pt idx="87">
                  <c:v>-100.0</c:v>
                </c:pt>
                <c:pt idx="88">
                  <c:v>-100.0</c:v>
                </c:pt>
                <c:pt idx="89">
                  <c:v>-100.0</c:v>
                </c:pt>
                <c:pt idx="90">
                  <c:v>-100.0</c:v>
                </c:pt>
                <c:pt idx="91">
                  <c:v>-100.0</c:v>
                </c:pt>
                <c:pt idx="92">
                  <c:v>-100.0</c:v>
                </c:pt>
                <c:pt idx="93">
                  <c:v>-100.0</c:v>
                </c:pt>
                <c:pt idx="94">
                  <c:v>-100.0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691128"/>
        <c:axId val="-2142671976"/>
      </c:scatterChart>
      <c:valAx>
        <c:axId val="-214269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30159230096238"/>
              <c:y val="0.838325239285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42671976"/>
        <c:crosses val="autoZero"/>
        <c:crossBetween val="midCat"/>
        <c:majorUnit val="6.0"/>
        <c:minorUnit val="1.0"/>
      </c:valAx>
      <c:valAx>
        <c:axId val="-2142671976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Capacity/ Backlog</a:t>
                </a:r>
              </a:p>
            </c:rich>
          </c:tx>
          <c:layout>
            <c:manualLayout>
              <c:xMode val="edge"/>
              <c:yMode val="edge"/>
              <c:x val="0.0412698412698413"/>
              <c:y val="0.1976052619171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42691128"/>
        <c:crosses val="autoZero"/>
        <c:crossBetween val="midCat"/>
        <c:minorUnit val="0.0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0</xdr:rowOff>
    </xdr:from>
    <xdr:to>
      <xdr:col>12</xdr:col>
      <xdr:colOff>520700</xdr:colOff>
      <xdr:row>12</xdr:row>
      <xdr:rowOff>139700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R150"/>
  <sheetViews>
    <sheetView tabSelected="1" workbookViewId="0">
      <pane ySplit="4980" topLeftCell="A19"/>
      <selection activeCell="C17" sqref="C17:C18"/>
      <selection pane="bottomLeft" activeCell="E19" sqref="E19"/>
    </sheetView>
  </sheetViews>
  <sheetFormatPr baseColWidth="10" defaultColWidth="12.42578125" defaultRowHeight="13" x14ac:dyDescent="0"/>
  <cols>
    <col min="1" max="1" width="3.42578125" customWidth="1"/>
    <col min="2" max="3" width="6.7109375" customWidth="1"/>
    <col min="4" max="4" width="7.28515625" style="10" customWidth="1"/>
    <col min="5" max="5" width="8" customWidth="1"/>
    <col min="6" max="6" width="8" hidden="1" customWidth="1"/>
    <col min="7" max="7" width="9.7109375" hidden="1" customWidth="1"/>
    <col min="8" max="8" width="10.7109375" hidden="1" customWidth="1"/>
    <col min="9" max="9" width="9.7109375" hidden="1" customWidth="1"/>
    <col min="10" max="10" width="6.7109375" customWidth="1"/>
    <col min="11" max="11" width="7.5703125" customWidth="1"/>
    <col min="12" max="12" width="6.7109375" customWidth="1"/>
    <col min="13" max="13" width="7.7109375" customWidth="1"/>
    <col min="14" max="15" width="7.85546875" style="1" customWidth="1"/>
    <col min="16" max="16" width="5.85546875" style="2" customWidth="1"/>
    <col min="17" max="17" width="15.85546875" customWidth="1"/>
    <col min="18" max="18" width="6.7109375" customWidth="1"/>
  </cols>
  <sheetData>
    <row r="14" spans="2:18" ht="14" thickBot="1">
      <c r="B14" s="15" t="s">
        <v>11</v>
      </c>
      <c r="C14" s="15"/>
      <c r="D14" s="15"/>
      <c r="E14" s="23"/>
      <c r="F14" s="10"/>
      <c r="G14" t="s">
        <v>13</v>
      </c>
      <c r="H14" s="18"/>
      <c r="J14" s="15" t="s">
        <v>12</v>
      </c>
      <c r="K14" s="15"/>
      <c r="L14" s="15"/>
      <c r="M14" s="15"/>
      <c r="N14" s="22"/>
      <c r="O14" s="11"/>
      <c r="Q14" t="s">
        <v>17</v>
      </c>
    </row>
    <row r="15" spans="2:18" ht="14" thickTop="1">
      <c r="B15" s="4" t="s">
        <v>16</v>
      </c>
      <c r="C15" s="8" t="s">
        <v>0</v>
      </c>
      <c r="D15" s="7"/>
      <c r="E15" s="24" t="s">
        <v>3</v>
      </c>
      <c r="F15" s="27"/>
      <c r="G15" s="17" t="s">
        <v>2</v>
      </c>
      <c r="H15" s="19"/>
      <c r="I15" s="16" t="s">
        <v>14</v>
      </c>
      <c r="J15" s="8" t="s">
        <v>0</v>
      </c>
      <c r="K15" s="7"/>
      <c r="L15" s="10" t="s">
        <v>4</v>
      </c>
      <c r="M15" s="21"/>
      <c r="N15" s="4" t="s">
        <v>16</v>
      </c>
      <c r="O15" s="4"/>
      <c r="P15" s="5"/>
      <c r="Q15" t="s">
        <v>18</v>
      </c>
      <c r="R15">
        <v>0</v>
      </c>
    </row>
    <row r="16" spans="2:18">
      <c r="B16" s="4" t="s">
        <v>3</v>
      </c>
      <c r="C16" s="12" t="s">
        <v>3</v>
      </c>
      <c r="D16" s="13" t="s">
        <v>5</v>
      </c>
      <c r="E16" s="25" t="s">
        <v>1</v>
      </c>
      <c r="F16" s="28"/>
      <c r="G16" s="9" t="s">
        <v>3</v>
      </c>
      <c r="H16" s="20" t="s">
        <v>5</v>
      </c>
      <c r="I16" s="9" t="s">
        <v>15</v>
      </c>
      <c r="J16" s="12" t="s">
        <v>3</v>
      </c>
      <c r="K16" s="13" t="s">
        <v>5</v>
      </c>
      <c r="L16" s="6" t="s">
        <v>3</v>
      </c>
      <c r="M16" s="13" t="s">
        <v>5</v>
      </c>
      <c r="N16" s="3" t="s">
        <v>3</v>
      </c>
      <c r="O16" s="3"/>
      <c r="P16" s="5"/>
      <c r="Q16" t="s">
        <v>19</v>
      </c>
      <c r="R16">
        <v>45</v>
      </c>
    </row>
    <row r="17" spans="1:18">
      <c r="B17" s="9"/>
      <c r="C17" s="30" t="s">
        <v>22</v>
      </c>
      <c r="E17" s="9"/>
      <c r="F17" s="9"/>
      <c r="G17" s="9"/>
      <c r="H17" s="9"/>
      <c r="J17" s="10"/>
      <c r="K17" s="10"/>
      <c r="L17" s="29" t="s">
        <v>7</v>
      </c>
      <c r="M17" s="6" t="s">
        <v>10</v>
      </c>
      <c r="N17" s="3"/>
      <c r="O17" s="3"/>
      <c r="P17" s="5"/>
      <c r="Q17" s="26" t="s">
        <v>20</v>
      </c>
      <c r="R17" s="26">
        <v>27889</v>
      </c>
    </row>
    <row r="18" spans="1:18">
      <c r="B18" s="9"/>
      <c r="C18" s="30" t="s">
        <v>23</v>
      </c>
      <c r="D18" s="9"/>
      <c r="E18" s="9"/>
      <c r="F18" s="9"/>
      <c r="J18" s="14" t="s">
        <v>6</v>
      </c>
      <c r="K18" s="9"/>
      <c r="L18" s="29" t="s">
        <v>8</v>
      </c>
      <c r="M18" s="6" t="s">
        <v>9</v>
      </c>
      <c r="N18" s="3"/>
      <c r="O18" s="3"/>
      <c r="P18" s="5"/>
      <c r="Q18" t="s">
        <v>21</v>
      </c>
      <c r="R18">
        <f>M$19+R$16</f>
        <v>495</v>
      </c>
    </row>
    <row r="19" spans="1:18">
      <c r="A19">
        <v>0</v>
      </c>
      <c r="B19" s="1">
        <v>500</v>
      </c>
      <c r="C19" s="1">
        <v>50</v>
      </c>
      <c r="D19" s="11">
        <v>450</v>
      </c>
      <c r="E19" s="2">
        <f>B19/(C19+D19)</f>
        <v>1</v>
      </c>
      <c r="F19" s="2">
        <f>IF(E19="",-100,E19)</f>
        <v>1</v>
      </c>
      <c r="G19" s="1">
        <f>MIN(1,E19)*C19</f>
        <v>50</v>
      </c>
      <c r="H19" s="1">
        <f>E19*D19</f>
        <v>450</v>
      </c>
      <c r="I19" s="1">
        <f>B19/10</f>
        <v>50</v>
      </c>
      <c r="J19" s="1">
        <f>C19-G19</f>
        <v>0</v>
      </c>
      <c r="K19" s="1">
        <f>D19-H19</f>
        <v>0</v>
      </c>
      <c r="L19">
        <v>50</v>
      </c>
      <c r="M19" s="1">
        <f>IF(L19&lt;&gt;"",450,"")</f>
        <v>450</v>
      </c>
      <c r="N19" s="1">
        <f t="shared" ref="N19:N50" si="0">IF(M19="","",0.9*B19+(C19-J19))</f>
        <v>500</v>
      </c>
      <c r="R19" s="2"/>
    </row>
    <row r="20" spans="1:18">
      <c r="A20">
        <f>IF(L19="","",A19+1)</f>
        <v>1</v>
      </c>
      <c r="B20" s="1">
        <f>N19</f>
        <v>500</v>
      </c>
      <c r="C20" s="1">
        <f>IF(M19&lt;&gt;"",J19+L19,"")</f>
        <v>50</v>
      </c>
      <c r="D20" s="11">
        <f>IF(M19&lt;&gt;"",K19+M19,"")</f>
        <v>450</v>
      </c>
      <c r="E20" s="2">
        <f>IF(N19="","",B20/(C20+D20))</f>
        <v>1</v>
      </c>
      <c r="F20" s="2">
        <f t="shared" ref="F20:F83" si="1">IF(E20="",-100,E20)</f>
        <v>1</v>
      </c>
      <c r="G20" s="1">
        <f t="shared" ref="G20:G51" si="2">IF(N19&lt;&gt;"",MIN(1,E20)*C20,"")</f>
        <v>50</v>
      </c>
      <c r="H20" s="1">
        <f t="shared" ref="H20:H51" si="3">IF(N19&lt;&gt;"",MIN(1,E20)*D20,"")</f>
        <v>450</v>
      </c>
      <c r="I20" s="1">
        <f t="shared" ref="I20:I51" si="4">IF(N19&lt;&gt;"",B20/10,"")</f>
        <v>50</v>
      </c>
      <c r="J20" s="1">
        <f t="shared" ref="J20:J51" si="5">IF(M19&lt;&gt;"",C20-G20,"")</f>
        <v>0</v>
      </c>
      <c r="K20" s="1">
        <f t="shared" ref="K20:K51" si="6">IF(M19&lt;&gt;"",D20-H20,"")</f>
        <v>0</v>
      </c>
      <c r="M20" s="1" t="str">
        <f t="shared" ref="M20:M51" si="7">IF(L20="","",IF(M19&lt;M$19,MAX(M19/(1+2*R$16/M$19),(1-R$15)*R$18+R$15*(M19+R$16*2*R20)),(1-R$15)*R$18+R$15*(M19+R$16*2*R20)))</f>
        <v/>
      </c>
      <c r="N20" s="1" t="str">
        <f t="shared" si="0"/>
        <v/>
      </c>
      <c r="R20" s="2" t="str">
        <f>IF(L20="","",2*(((M19+0.73)*R$17)-INT((M19+0.73)*R$17))-1)</f>
        <v/>
      </c>
    </row>
    <row r="21" spans="1:18">
      <c r="B21" s="1" t="str">
        <f t="shared" ref="B21:B84" si="8">N20</f>
        <v/>
      </c>
      <c r="C21" s="1" t="str">
        <f t="shared" ref="C21:C84" si="9">IF(M20&lt;&gt;"",J20+L20,"")</f>
        <v/>
      </c>
      <c r="D21" s="11" t="str">
        <f t="shared" ref="D21:D84" si="10">IF(M20&lt;&gt;"",K20+M20,"")</f>
        <v/>
      </c>
      <c r="E21" s="2" t="str">
        <f>IF(N20="","",B21/(C21+D21))</f>
        <v/>
      </c>
      <c r="F21" s="2">
        <f t="shared" si="1"/>
        <v>-100</v>
      </c>
      <c r="G21" s="1" t="str">
        <f t="shared" si="2"/>
        <v/>
      </c>
      <c r="H21" s="1" t="str">
        <f t="shared" si="3"/>
        <v/>
      </c>
      <c r="I21" s="1" t="str">
        <f t="shared" si="4"/>
        <v/>
      </c>
      <c r="J21" s="1" t="str">
        <f t="shared" si="5"/>
        <v/>
      </c>
      <c r="K21" s="1" t="str">
        <f t="shared" si="6"/>
        <v/>
      </c>
      <c r="M21" s="1" t="str">
        <f t="shared" si="7"/>
        <v/>
      </c>
      <c r="N21" s="1" t="str">
        <f t="shared" si="0"/>
        <v/>
      </c>
      <c r="R21" s="2" t="str">
        <f t="shared" ref="R21:R52" si="11">IF(L21="","",2*(((M20+R20)*R$17)-INT((M20+R20)*R$17))-1)</f>
        <v/>
      </c>
    </row>
    <row r="22" spans="1:18">
      <c r="B22" s="1" t="str">
        <f t="shared" si="8"/>
        <v/>
      </c>
      <c r="C22" s="1" t="str">
        <f t="shared" si="9"/>
        <v/>
      </c>
      <c r="D22" s="11" t="str">
        <f t="shared" si="10"/>
        <v/>
      </c>
      <c r="E22" s="2" t="str">
        <f t="shared" ref="E22:E85" si="12">IF(N21="","",B22/(C22+D22))</f>
        <v/>
      </c>
      <c r="F22" s="2">
        <f t="shared" si="1"/>
        <v>-100</v>
      </c>
      <c r="G22" s="1" t="str">
        <f t="shared" si="2"/>
        <v/>
      </c>
      <c r="H22" s="1" t="str">
        <f t="shared" si="3"/>
        <v/>
      </c>
      <c r="I22" s="1" t="str">
        <f t="shared" si="4"/>
        <v/>
      </c>
      <c r="J22" s="1" t="str">
        <f t="shared" si="5"/>
        <v/>
      </c>
      <c r="K22" s="1" t="str">
        <f t="shared" si="6"/>
        <v/>
      </c>
      <c r="M22" s="1" t="str">
        <f t="shared" si="7"/>
        <v/>
      </c>
      <c r="N22" s="1" t="str">
        <f t="shared" si="0"/>
        <v/>
      </c>
      <c r="R22" s="2" t="str">
        <f t="shared" si="11"/>
        <v/>
      </c>
    </row>
    <row r="23" spans="1:18">
      <c r="B23" s="1" t="str">
        <f t="shared" si="8"/>
        <v/>
      </c>
      <c r="C23" s="1" t="str">
        <f t="shared" si="9"/>
        <v/>
      </c>
      <c r="D23" s="11" t="str">
        <f t="shared" si="10"/>
        <v/>
      </c>
      <c r="E23" s="2" t="str">
        <f t="shared" si="12"/>
        <v/>
      </c>
      <c r="F23" s="2">
        <f t="shared" si="1"/>
        <v>-100</v>
      </c>
      <c r="G23" s="1" t="str">
        <f t="shared" si="2"/>
        <v/>
      </c>
      <c r="H23" s="1" t="str">
        <f t="shared" si="3"/>
        <v/>
      </c>
      <c r="I23" s="1" t="str">
        <f t="shared" si="4"/>
        <v/>
      </c>
      <c r="J23" s="1" t="str">
        <f t="shared" si="5"/>
        <v/>
      </c>
      <c r="K23" s="1" t="str">
        <f t="shared" si="6"/>
        <v/>
      </c>
      <c r="M23" s="1" t="str">
        <f t="shared" si="7"/>
        <v/>
      </c>
      <c r="N23" s="1" t="str">
        <f t="shared" si="0"/>
        <v/>
      </c>
      <c r="R23" s="2" t="str">
        <f t="shared" si="11"/>
        <v/>
      </c>
    </row>
    <row r="24" spans="1:18">
      <c r="B24" s="1" t="str">
        <f t="shared" si="8"/>
        <v/>
      </c>
      <c r="C24" s="1" t="str">
        <f t="shared" si="9"/>
        <v/>
      </c>
      <c r="D24" s="11" t="str">
        <f t="shared" si="10"/>
        <v/>
      </c>
      <c r="E24" s="2" t="str">
        <f t="shared" si="12"/>
        <v/>
      </c>
      <c r="F24" s="2">
        <f t="shared" si="1"/>
        <v>-100</v>
      </c>
      <c r="G24" s="1" t="str">
        <f t="shared" si="2"/>
        <v/>
      </c>
      <c r="H24" s="1" t="str">
        <f t="shared" si="3"/>
        <v/>
      </c>
      <c r="I24" s="1" t="str">
        <f t="shared" si="4"/>
        <v/>
      </c>
      <c r="J24" s="1" t="str">
        <f t="shared" si="5"/>
        <v/>
      </c>
      <c r="K24" s="1" t="str">
        <f t="shared" si="6"/>
        <v/>
      </c>
      <c r="M24" s="1" t="str">
        <f t="shared" si="7"/>
        <v/>
      </c>
      <c r="N24" s="1" t="str">
        <f t="shared" si="0"/>
        <v/>
      </c>
      <c r="R24" s="2" t="str">
        <f t="shared" si="11"/>
        <v/>
      </c>
    </row>
    <row r="25" spans="1:18">
      <c r="B25" s="1" t="str">
        <f t="shared" si="8"/>
        <v/>
      </c>
      <c r="C25" s="1" t="str">
        <f t="shared" si="9"/>
        <v/>
      </c>
      <c r="D25" s="11" t="str">
        <f t="shared" si="10"/>
        <v/>
      </c>
      <c r="E25" s="2" t="str">
        <f t="shared" si="12"/>
        <v/>
      </c>
      <c r="F25" s="2">
        <f t="shared" si="1"/>
        <v>-100</v>
      </c>
      <c r="G25" s="1" t="str">
        <f t="shared" si="2"/>
        <v/>
      </c>
      <c r="H25" s="1" t="str">
        <f t="shared" si="3"/>
        <v/>
      </c>
      <c r="I25" s="1" t="str">
        <f t="shared" si="4"/>
        <v/>
      </c>
      <c r="J25" s="1" t="str">
        <f t="shared" si="5"/>
        <v/>
      </c>
      <c r="K25" s="1" t="str">
        <f t="shared" si="6"/>
        <v/>
      </c>
      <c r="M25" s="1" t="str">
        <f t="shared" si="7"/>
        <v/>
      </c>
      <c r="N25" s="1" t="str">
        <f t="shared" si="0"/>
        <v/>
      </c>
      <c r="R25" s="2" t="str">
        <f t="shared" si="11"/>
        <v/>
      </c>
    </row>
    <row r="26" spans="1:18">
      <c r="B26" s="1" t="str">
        <f t="shared" si="8"/>
        <v/>
      </c>
      <c r="C26" s="1" t="str">
        <f t="shared" si="9"/>
        <v/>
      </c>
      <c r="D26" s="11" t="str">
        <f t="shared" si="10"/>
        <v/>
      </c>
      <c r="E26" s="2" t="str">
        <f t="shared" si="12"/>
        <v/>
      </c>
      <c r="F26" s="2">
        <f t="shared" si="1"/>
        <v>-100</v>
      </c>
      <c r="G26" s="1" t="str">
        <f t="shared" si="2"/>
        <v/>
      </c>
      <c r="H26" s="1" t="str">
        <f t="shared" si="3"/>
        <v/>
      </c>
      <c r="I26" s="1" t="str">
        <f t="shared" si="4"/>
        <v/>
      </c>
      <c r="J26" s="1" t="str">
        <f t="shared" si="5"/>
        <v/>
      </c>
      <c r="K26" s="1" t="str">
        <f t="shared" si="6"/>
        <v/>
      </c>
      <c r="M26" s="1" t="str">
        <f t="shared" si="7"/>
        <v/>
      </c>
      <c r="N26" s="1" t="str">
        <f t="shared" si="0"/>
        <v/>
      </c>
      <c r="R26" s="2" t="str">
        <f t="shared" si="11"/>
        <v/>
      </c>
    </row>
    <row r="27" spans="1:18">
      <c r="B27" s="1" t="str">
        <f t="shared" si="8"/>
        <v/>
      </c>
      <c r="C27" s="1" t="str">
        <f t="shared" si="9"/>
        <v/>
      </c>
      <c r="D27" s="11" t="str">
        <f t="shared" si="10"/>
        <v/>
      </c>
      <c r="E27" s="2" t="str">
        <f t="shared" si="12"/>
        <v/>
      </c>
      <c r="F27" s="2">
        <f t="shared" si="1"/>
        <v>-100</v>
      </c>
      <c r="G27" s="1" t="str">
        <f t="shared" si="2"/>
        <v/>
      </c>
      <c r="H27" s="1" t="str">
        <f t="shared" si="3"/>
        <v/>
      </c>
      <c r="I27" s="1" t="str">
        <f t="shared" si="4"/>
        <v/>
      </c>
      <c r="J27" s="1" t="str">
        <f t="shared" si="5"/>
        <v/>
      </c>
      <c r="K27" s="1" t="str">
        <f t="shared" si="6"/>
        <v/>
      </c>
      <c r="M27" s="1" t="str">
        <f t="shared" si="7"/>
        <v/>
      </c>
      <c r="N27" s="1" t="str">
        <f t="shared" si="0"/>
        <v/>
      </c>
      <c r="R27" s="2" t="str">
        <f t="shared" si="11"/>
        <v/>
      </c>
    </row>
    <row r="28" spans="1:18">
      <c r="B28" s="1" t="str">
        <f t="shared" si="8"/>
        <v/>
      </c>
      <c r="C28" s="1" t="str">
        <f t="shared" si="9"/>
        <v/>
      </c>
      <c r="D28" s="11" t="str">
        <f t="shared" si="10"/>
        <v/>
      </c>
      <c r="E28" s="2" t="str">
        <f t="shared" si="12"/>
        <v/>
      </c>
      <c r="F28" s="2">
        <f t="shared" si="1"/>
        <v>-100</v>
      </c>
      <c r="G28" s="1" t="str">
        <f t="shared" si="2"/>
        <v/>
      </c>
      <c r="H28" s="1" t="str">
        <f t="shared" si="3"/>
        <v/>
      </c>
      <c r="I28" s="1" t="str">
        <f t="shared" si="4"/>
        <v/>
      </c>
      <c r="J28" s="1" t="str">
        <f t="shared" si="5"/>
        <v/>
      </c>
      <c r="K28" s="1" t="str">
        <f t="shared" si="6"/>
        <v/>
      </c>
      <c r="M28" s="1" t="str">
        <f t="shared" si="7"/>
        <v/>
      </c>
      <c r="N28" s="1" t="str">
        <f t="shared" si="0"/>
        <v/>
      </c>
      <c r="R28" s="2" t="str">
        <f t="shared" si="11"/>
        <v/>
      </c>
    </row>
    <row r="29" spans="1:18">
      <c r="B29" s="1" t="str">
        <f t="shared" si="8"/>
        <v/>
      </c>
      <c r="C29" s="1" t="str">
        <f t="shared" si="9"/>
        <v/>
      </c>
      <c r="D29" s="11" t="str">
        <f t="shared" si="10"/>
        <v/>
      </c>
      <c r="E29" s="2" t="str">
        <f t="shared" si="12"/>
        <v/>
      </c>
      <c r="F29" s="2">
        <f t="shared" si="1"/>
        <v>-100</v>
      </c>
      <c r="G29" s="1" t="str">
        <f t="shared" si="2"/>
        <v/>
      </c>
      <c r="H29" s="1" t="str">
        <f t="shared" si="3"/>
        <v/>
      </c>
      <c r="I29" s="1" t="str">
        <f t="shared" si="4"/>
        <v/>
      </c>
      <c r="J29" s="1" t="str">
        <f t="shared" si="5"/>
        <v/>
      </c>
      <c r="K29" s="1" t="str">
        <f t="shared" si="6"/>
        <v/>
      </c>
      <c r="M29" s="1" t="str">
        <f t="shared" si="7"/>
        <v/>
      </c>
      <c r="N29" s="1" t="str">
        <f t="shared" si="0"/>
        <v/>
      </c>
      <c r="R29" s="2" t="str">
        <f t="shared" si="11"/>
        <v/>
      </c>
    </row>
    <row r="30" spans="1:18">
      <c r="B30" s="1" t="str">
        <f t="shared" si="8"/>
        <v/>
      </c>
      <c r="C30" s="1" t="str">
        <f t="shared" si="9"/>
        <v/>
      </c>
      <c r="D30" s="11" t="str">
        <f t="shared" si="10"/>
        <v/>
      </c>
      <c r="E30" s="2" t="str">
        <f t="shared" si="12"/>
        <v/>
      </c>
      <c r="F30" s="2">
        <f t="shared" si="1"/>
        <v>-100</v>
      </c>
      <c r="G30" s="1" t="str">
        <f t="shared" si="2"/>
        <v/>
      </c>
      <c r="H30" s="1" t="str">
        <f t="shared" si="3"/>
        <v/>
      </c>
      <c r="I30" s="1" t="str">
        <f t="shared" si="4"/>
        <v/>
      </c>
      <c r="J30" s="1" t="str">
        <f t="shared" si="5"/>
        <v/>
      </c>
      <c r="K30" s="1" t="str">
        <f t="shared" si="6"/>
        <v/>
      </c>
      <c r="M30" s="1" t="str">
        <f t="shared" si="7"/>
        <v/>
      </c>
      <c r="N30" s="1" t="str">
        <f t="shared" si="0"/>
        <v/>
      </c>
      <c r="R30" s="2" t="str">
        <f t="shared" si="11"/>
        <v/>
      </c>
    </row>
    <row r="31" spans="1:18">
      <c r="B31" s="1" t="str">
        <f t="shared" si="8"/>
        <v/>
      </c>
      <c r="C31" s="1" t="str">
        <f t="shared" si="9"/>
        <v/>
      </c>
      <c r="D31" s="11" t="str">
        <f t="shared" si="10"/>
        <v/>
      </c>
      <c r="E31" s="2" t="str">
        <f t="shared" si="12"/>
        <v/>
      </c>
      <c r="F31" s="2">
        <f t="shared" si="1"/>
        <v>-100</v>
      </c>
      <c r="G31" s="1" t="str">
        <f t="shared" si="2"/>
        <v/>
      </c>
      <c r="H31" s="1" t="str">
        <f t="shared" si="3"/>
        <v/>
      </c>
      <c r="I31" s="1" t="str">
        <f t="shared" si="4"/>
        <v/>
      </c>
      <c r="J31" s="1" t="str">
        <f t="shared" si="5"/>
        <v/>
      </c>
      <c r="K31" s="1" t="str">
        <f t="shared" si="6"/>
        <v/>
      </c>
      <c r="M31" s="1" t="str">
        <f t="shared" si="7"/>
        <v/>
      </c>
      <c r="N31" s="1" t="str">
        <f t="shared" si="0"/>
        <v/>
      </c>
      <c r="R31" s="2" t="str">
        <f t="shared" si="11"/>
        <v/>
      </c>
    </row>
    <row r="32" spans="1:18">
      <c r="B32" s="1" t="str">
        <f t="shared" si="8"/>
        <v/>
      </c>
      <c r="C32" s="1" t="str">
        <f t="shared" si="9"/>
        <v/>
      </c>
      <c r="D32" s="11" t="str">
        <f t="shared" si="10"/>
        <v/>
      </c>
      <c r="E32" s="2" t="str">
        <f t="shared" si="12"/>
        <v/>
      </c>
      <c r="F32" s="2">
        <f t="shared" si="1"/>
        <v>-100</v>
      </c>
      <c r="G32" s="1" t="str">
        <f t="shared" si="2"/>
        <v/>
      </c>
      <c r="H32" s="1" t="str">
        <f t="shared" si="3"/>
        <v/>
      </c>
      <c r="I32" s="1" t="str">
        <f t="shared" si="4"/>
        <v/>
      </c>
      <c r="J32" s="1" t="str">
        <f t="shared" si="5"/>
        <v/>
      </c>
      <c r="K32" s="1" t="str">
        <f t="shared" si="6"/>
        <v/>
      </c>
      <c r="M32" s="1" t="str">
        <f t="shared" si="7"/>
        <v/>
      </c>
      <c r="N32" s="1" t="str">
        <f t="shared" si="0"/>
        <v/>
      </c>
      <c r="R32" s="2" t="str">
        <f t="shared" si="11"/>
        <v/>
      </c>
    </row>
    <row r="33" spans="1:18">
      <c r="B33" s="1" t="str">
        <f t="shared" si="8"/>
        <v/>
      </c>
      <c r="C33" s="1" t="str">
        <f t="shared" si="9"/>
        <v/>
      </c>
      <c r="D33" s="11" t="str">
        <f t="shared" si="10"/>
        <v/>
      </c>
      <c r="E33" s="2" t="str">
        <f t="shared" si="12"/>
        <v/>
      </c>
      <c r="F33" s="2">
        <f t="shared" si="1"/>
        <v>-100</v>
      </c>
      <c r="G33" s="1" t="str">
        <f t="shared" si="2"/>
        <v/>
      </c>
      <c r="H33" s="1" t="str">
        <f t="shared" si="3"/>
        <v/>
      </c>
      <c r="I33" s="1" t="str">
        <f t="shared" si="4"/>
        <v/>
      </c>
      <c r="J33" s="1" t="str">
        <f t="shared" si="5"/>
        <v/>
      </c>
      <c r="K33" s="1" t="str">
        <f t="shared" si="6"/>
        <v/>
      </c>
      <c r="M33" s="1" t="str">
        <f t="shared" si="7"/>
        <v/>
      </c>
      <c r="N33" s="1" t="str">
        <f t="shared" si="0"/>
        <v/>
      </c>
      <c r="R33" s="2" t="str">
        <f t="shared" si="11"/>
        <v/>
      </c>
    </row>
    <row r="34" spans="1:18">
      <c r="B34" s="1" t="str">
        <f t="shared" si="8"/>
        <v/>
      </c>
      <c r="C34" s="1" t="str">
        <f t="shared" si="9"/>
        <v/>
      </c>
      <c r="D34" s="11" t="str">
        <f t="shared" si="10"/>
        <v/>
      </c>
      <c r="E34" s="2" t="str">
        <f t="shared" si="12"/>
        <v/>
      </c>
      <c r="F34" s="2">
        <f t="shared" si="1"/>
        <v>-100</v>
      </c>
      <c r="G34" s="1" t="str">
        <f t="shared" si="2"/>
        <v/>
      </c>
      <c r="H34" s="1" t="str">
        <f t="shared" si="3"/>
        <v/>
      </c>
      <c r="I34" s="1" t="str">
        <f t="shared" si="4"/>
        <v/>
      </c>
      <c r="J34" s="1" t="str">
        <f t="shared" si="5"/>
        <v/>
      </c>
      <c r="K34" s="1" t="str">
        <f t="shared" si="6"/>
        <v/>
      </c>
      <c r="M34" s="1" t="str">
        <f t="shared" si="7"/>
        <v/>
      </c>
      <c r="N34" s="1" t="str">
        <f t="shared" si="0"/>
        <v/>
      </c>
      <c r="R34" s="2" t="str">
        <f t="shared" si="11"/>
        <v/>
      </c>
    </row>
    <row r="35" spans="1:18">
      <c r="B35" s="1" t="str">
        <f t="shared" si="8"/>
        <v/>
      </c>
      <c r="C35" s="1" t="str">
        <f t="shared" si="9"/>
        <v/>
      </c>
      <c r="D35" s="11" t="str">
        <f t="shared" si="10"/>
        <v/>
      </c>
      <c r="E35" s="2" t="str">
        <f t="shared" si="12"/>
        <v/>
      </c>
      <c r="F35" s="2">
        <f t="shared" si="1"/>
        <v>-100</v>
      </c>
      <c r="G35" s="1" t="str">
        <f t="shared" si="2"/>
        <v/>
      </c>
      <c r="H35" s="1" t="str">
        <f t="shared" si="3"/>
        <v/>
      </c>
      <c r="I35" s="1" t="str">
        <f t="shared" si="4"/>
        <v/>
      </c>
      <c r="J35" s="1" t="str">
        <f t="shared" si="5"/>
        <v/>
      </c>
      <c r="K35" s="1" t="str">
        <f t="shared" si="6"/>
        <v/>
      </c>
      <c r="M35" s="1" t="str">
        <f t="shared" si="7"/>
        <v/>
      </c>
      <c r="N35" s="1" t="str">
        <f t="shared" si="0"/>
        <v/>
      </c>
      <c r="R35" s="2" t="str">
        <f t="shared" si="11"/>
        <v/>
      </c>
    </row>
    <row r="36" spans="1:18">
      <c r="B36" s="1" t="str">
        <f t="shared" si="8"/>
        <v/>
      </c>
      <c r="C36" s="1" t="str">
        <f t="shared" si="9"/>
        <v/>
      </c>
      <c r="D36" s="11" t="str">
        <f t="shared" si="10"/>
        <v/>
      </c>
      <c r="E36" s="2" t="str">
        <f t="shared" si="12"/>
        <v/>
      </c>
      <c r="F36" s="2">
        <f t="shared" si="1"/>
        <v>-100</v>
      </c>
      <c r="G36" s="1" t="str">
        <f t="shared" si="2"/>
        <v/>
      </c>
      <c r="H36" s="1" t="str">
        <f t="shared" si="3"/>
        <v/>
      </c>
      <c r="I36" s="1" t="str">
        <f t="shared" si="4"/>
        <v/>
      </c>
      <c r="J36" s="1" t="str">
        <f t="shared" si="5"/>
        <v/>
      </c>
      <c r="K36" s="1" t="str">
        <f t="shared" si="6"/>
        <v/>
      </c>
      <c r="M36" s="1" t="str">
        <f t="shared" si="7"/>
        <v/>
      </c>
      <c r="N36" s="1" t="str">
        <f t="shared" si="0"/>
        <v/>
      </c>
      <c r="R36" s="2" t="str">
        <f t="shared" si="11"/>
        <v/>
      </c>
    </row>
    <row r="37" spans="1:18">
      <c r="B37" s="1" t="str">
        <f t="shared" si="8"/>
        <v/>
      </c>
      <c r="C37" s="1" t="str">
        <f t="shared" si="9"/>
        <v/>
      </c>
      <c r="D37" s="11" t="str">
        <f t="shared" si="10"/>
        <v/>
      </c>
      <c r="E37" s="2" t="str">
        <f t="shared" si="12"/>
        <v/>
      </c>
      <c r="F37" s="2">
        <f t="shared" si="1"/>
        <v>-100</v>
      </c>
      <c r="G37" s="1" t="str">
        <f t="shared" si="2"/>
        <v/>
      </c>
      <c r="H37" s="1" t="str">
        <f t="shared" si="3"/>
        <v/>
      </c>
      <c r="I37" s="1" t="str">
        <f t="shared" si="4"/>
        <v/>
      </c>
      <c r="J37" s="1" t="str">
        <f t="shared" si="5"/>
        <v/>
      </c>
      <c r="K37" s="1" t="str">
        <f t="shared" si="6"/>
        <v/>
      </c>
      <c r="M37" s="1" t="str">
        <f t="shared" si="7"/>
        <v/>
      </c>
      <c r="N37" s="1" t="str">
        <f t="shared" si="0"/>
        <v/>
      </c>
      <c r="R37" s="2" t="str">
        <f t="shared" si="11"/>
        <v/>
      </c>
    </row>
    <row r="38" spans="1:18">
      <c r="B38" s="1" t="str">
        <f t="shared" si="8"/>
        <v/>
      </c>
      <c r="C38" s="1" t="str">
        <f t="shared" si="9"/>
        <v/>
      </c>
      <c r="D38" s="11" t="str">
        <f t="shared" si="10"/>
        <v/>
      </c>
      <c r="E38" s="2" t="str">
        <f t="shared" si="12"/>
        <v/>
      </c>
      <c r="F38" s="2">
        <f t="shared" si="1"/>
        <v>-100</v>
      </c>
      <c r="G38" s="1" t="str">
        <f t="shared" si="2"/>
        <v/>
      </c>
      <c r="H38" s="1" t="str">
        <f t="shared" si="3"/>
        <v/>
      </c>
      <c r="I38" s="1" t="str">
        <f t="shared" si="4"/>
        <v/>
      </c>
      <c r="J38" s="1" t="str">
        <f t="shared" si="5"/>
        <v/>
      </c>
      <c r="K38" s="1" t="str">
        <f t="shared" si="6"/>
        <v/>
      </c>
      <c r="M38" s="1" t="str">
        <f t="shared" si="7"/>
        <v/>
      </c>
      <c r="N38" s="1" t="str">
        <f t="shared" si="0"/>
        <v/>
      </c>
      <c r="R38" s="2" t="str">
        <f t="shared" si="11"/>
        <v/>
      </c>
    </row>
    <row r="39" spans="1:18">
      <c r="B39" s="1" t="str">
        <f t="shared" si="8"/>
        <v/>
      </c>
      <c r="C39" s="1" t="str">
        <f t="shared" si="9"/>
        <v/>
      </c>
      <c r="D39" s="11" t="str">
        <f t="shared" si="10"/>
        <v/>
      </c>
      <c r="E39" s="2" t="str">
        <f t="shared" si="12"/>
        <v/>
      </c>
      <c r="F39" s="2">
        <f t="shared" si="1"/>
        <v>-100</v>
      </c>
      <c r="G39" s="1" t="str">
        <f t="shared" si="2"/>
        <v/>
      </c>
      <c r="H39" s="1" t="str">
        <f t="shared" si="3"/>
        <v/>
      </c>
      <c r="I39" s="1" t="str">
        <f t="shared" si="4"/>
        <v/>
      </c>
      <c r="J39" s="1" t="str">
        <f t="shared" si="5"/>
        <v/>
      </c>
      <c r="K39" s="1" t="str">
        <f t="shared" si="6"/>
        <v/>
      </c>
      <c r="M39" s="1" t="str">
        <f t="shared" si="7"/>
        <v/>
      </c>
      <c r="N39" s="1" t="str">
        <f t="shared" si="0"/>
        <v/>
      </c>
      <c r="R39" s="2" t="str">
        <f t="shared" si="11"/>
        <v/>
      </c>
    </row>
    <row r="40" spans="1:18">
      <c r="B40" s="1" t="str">
        <f t="shared" si="8"/>
        <v/>
      </c>
      <c r="C40" s="1" t="str">
        <f t="shared" si="9"/>
        <v/>
      </c>
      <c r="D40" s="11" t="str">
        <f t="shared" si="10"/>
        <v/>
      </c>
      <c r="E40" s="2" t="str">
        <f t="shared" si="12"/>
        <v/>
      </c>
      <c r="F40" s="2">
        <f t="shared" si="1"/>
        <v>-100</v>
      </c>
      <c r="G40" s="1" t="str">
        <f t="shared" si="2"/>
        <v/>
      </c>
      <c r="H40" s="1" t="str">
        <f t="shared" si="3"/>
        <v/>
      </c>
      <c r="I40" s="1" t="str">
        <f t="shared" si="4"/>
        <v/>
      </c>
      <c r="J40" s="1" t="str">
        <f t="shared" si="5"/>
        <v/>
      </c>
      <c r="K40" s="1" t="str">
        <f t="shared" si="6"/>
        <v/>
      </c>
      <c r="M40" s="1" t="str">
        <f t="shared" si="7"/>
        <v/>
      </c>
      <c r="N40" s="1" t="str">
        <f t="shared" si="0"/>
        <v/>
      </c>
      <c r="R40" s="2" t="str">
        <f t="shared" si="11"/>
        <v/>
      </c>
    </row>
    <row r="41" spans="1:18">
      <c r="B41" s="1" t="str">
        <f t="shared" si="8"/>
        <v/>
      </c>
      <c r="C41" s="1" t="str">
        <f t="shared" si="9"/>
        <v/>
      </c>
      <c r="D41" s="11" t="str">
        <f t="shared" si="10"/>
        <v/>
      </c>
      <c r="E41" s="2" t="str">
        <f t="shared" si="12"/>
        <v/>
      </c>
      <c r="F41" s="2">
        <f t="shared" si="1"/>
        <v>-100</v>
      </c>
      <c r="G41" s="1" t="str">
        <f t="shared" si="2"/>
        <v/>
      </c>
      <c r="H41" s="1" t="str">
        <f t="shared" si="3"/>
        <v/>
      </c>
      <c r="I41" s="1" t="str">
        <f t="shared" si="4"/>
        <v/>
      </c>
      <c r="J41" s="1" t="str">
        <f t="shared" si="5"/>
        <v/>
      </c>
      <c r="K41" s="1" t="str">
        <f t="shared" si="6"/>
        <v/>
      </c>
      <c r="M41" s="1" t="str">
        <f t="shared" si="7"/>
        <v/>
      </c>
      <c r="N41" s="1" t="str">
        <f t="shared" si="0"/>
        <v/>
      </c>
      <c r="R41" s="2" t="str">
        <f t="shared" si="11"/>
        <v/>
      </c>
    </row>
    <row r="42" spans="1:18">
      <c r="A42" t="str">
        <f t="shared" ref="A42:A84" si="13">IF(L41="","",A41+1)</f>
        <v/>
      </c>
      <c r="B42" s="1" t="str">
        <f t="shared" si="8"/>
        <v/>
      </c>
      <c r="C42" s="1" t="str">
        <f t="shared" si="9"/>
        <v/>
      </c>
      <c r="D42" s="11" t="str">
        <f t="shared" si="10"/>
        <v/>
      </c>
      <c r="E42" s="2" t="str">
        <f t="shared" si="12"/>
        <v/>
      </c>
      <c r="F42" s="2">
        <f t="shared" si="1"/>
        <v>-100</v>
      </c>
      <c r="G42" s="1" t="str">
        <f t="shared" si="2"/>
        <v/>
      </c>
      <c r="H42" s="1" t="str">
        <f t="shared" si="3"/>
        <v/>
      </c>
      <c r="I42" s="1" t="str">
        <f t="shared" si="4"/>
        <v/>
      </c>
      <c r="J42" s="1" t="str">
        <f t="shared" si="5"/>
        <v/>
      </c>
      <c r="K42" s="1" t="str">
        <f t="shared" si="6"/>
        <v/>
      </c>
      <c r="M42" s="1" t="str">
        <f t="shared" si="7"/>
        <v/>
      </c>
      <c r="N42" s="1" t="str">
        <f t="shared" si="0"/>
        <v/>
      </c>
      <c r="R42" s="2" t="str">
        <f t="shared" si="11"/>
        <v/>
      </c>
    </row>
    <row r="43" spans="1:18">
      <c r="A43" t="str">
        <f t="shared" si="13"/>
        <v/>
      </c>
      <c r="B43" s="1" t="str">
        <f t="shared" si="8"/>
        <v/>
      </c>
      <c r="C43" s="1" t="str">
        <f t="shared" si="9"/>
        <v/>
      </c>
      <c r="D43" s="11" t="str">
        <f t="shared" si="10"/>
        <v/>
      </c>
      <c r="E43" s="2" t="str">
        <f t="shared" si="12"/>
        <v/>
      </c>
      <c r="F43" s="2">
        <f t="shared" si="1"/>
        <v>-100</v>
      </c>
      <c r="G43" s="1" t="str">
        <f t="shared" si="2"/>
        <v/>
      </c>
      <c r="H43" s="1" t="str">
        <f t="shared" si="3"/>
        <v/>
      </c>
      <c r="I43" s="1" t="str">
        <f t="shared" si="4"/>
        <v/>
      </c>
      <c r="J43" s="1" t="str">
        <f t="shared" si="5"/>
        <v/>
      </c>
      <c r="K43" s="1" t="str">
        <f t="shared" si="6"/>
        <v/>
      </c>
      <c r="M43" s="1" t="str">
        <f t="shared" si="7"/>
        <v/>
      </c>
      <c r="N43" s="1" t="str">
        <f t="shared" si="0"/>
        <v/>
      </c>
      <c r="R43" s="2" t="str">
        <f t="shared" si="11"/>
        <v/>
      </c>
    </row>
    <row r="44" spans="1:18">
      <c r="A44" t="str">
        <f t="shared" si="13"/>
        <v/>
      </c>
      <c r="B44" s="1" t="str">
        <f t="shared" si="8"/>
        <v/>
      </c>
      <c r="C44" s="1" t="str">
        <f t="shared" si="9"/>
        <v/>
      </c>
      <c r="D44" s="11" t="str">
        <f t="shared" si="10"/>
        <v/>
      </c>
      <c r="E44" s="2" t="str">
        <f t="shared" si="12"/>
        <v/>
      </c>
      <c r="F44" s="2">
        <f t="shared" si="1"/>
        <v>-100</v>
      </c>
      <c r="G44" s="1" t="str">
        <f t="shared" si="2"/>
        <v/>
      </c>
      <c r="H44" s="1" t="str">
        <f t="shared" si="3"/>
        <v/>
      </c>
      <c r="I44" s="1" t="str">
        <f t="shared" si="4"/>
        <v/>
      </c>
      <c r="J44" s="1" t="str">
        <f t="shared" si="5"/>
        <v/>
      </c>
      <c r="K44" s="1" t="str">
        <f t="shared" si="6"/>
        <v/>
      </c>
      <c r="M44" s="1" t="str">
        <f t="shared" si="7"/>
        <v/>
      </c>
      <c r="N44" s="1" t="str">
        <f t="shared" si="0"/>
        <v/>
      </c>
      <c r="R44" s="2" t="str">
        <f t="shared" si="11"/>
        <v/>
      </c>
    </row>
    <row r="45" spans="1:18">
      <c r="A45" t="str">
        <f t="shared" si="13"/>
        <v/>
      </c>
      <c r="B45" s="1" t="str">
        <f t="shared" si="8"/>
        <v/>
      </c>
      <c r="C45" s="1" t="str">
        <f t="shared" si="9"/>
        <v/>
      </c>
      <c r="D45" s="11" t="str">
        <f t="shared" si="10"/>
        <v/>
      </c>
      <c r="E45" s="2" t="str">
        <f t="shared" si="12"/>
        <v/>
      </c>
      <c r="F45" s="2">
        <f t="shared" si="1"/>
        <v>-100</v>
      </c>
      <c r="G45" s="1" t="str">
        <f t="shared" si="2"/>
        <v/>
      </c>
      <c r="H45" s="1" t="str">
        <f t="shared" si="3"/>
        <v/>
      </c>
      <c r="I45" s="1" t="str">
        <f t="shared" si="4"/>
        <v/>
      </c>
      <c r="J45" s="1" t="str">
        <f t="shared" si="5"/>
        <v/>
      </c>
      <c r="K45" s="1" t="str">
        <f t="shared" si="6"/>
        <v/>
      </c>
      <c r="M45" s="1" t="str">
        <f t="shared" si="7"/>
        <v/>
      </c>
      <c r="N45" s="1" t="str">
        <f t="shared" si="0"/>
        <v/>
      </c>
      <c r="R45" s="2" t="str">
        <f t="shared" si="11"/>
        <v/>
      </c>
    </row>
    <row r="46" spans="1:18">
      <c r="A46" t="str">
        <f t="shared" si="13"/>
        <v/>
      </c>
      <c r="B46" s="1" t="str">
        <f t="shared" si="8"/>
        <v/>
      </c>
      <c r="C46" s="1" t="str">
        <f t="shared" si="9"/>
        <v/>
      </c>
      <c r="D46" s="11" t="str">
        <f t="shared" si="10"/>
        <v/>
      </c>
      <c r="E46" s="2" t="str">
        <f t="shared" si="12"/>
        <v/>
      </c>
      <c r="F46" s="2">
        <f t="shared" si="1"/>
        <v>-100</v>
      </c>
      <c r="G46" s="1" t="str">
        <f t="shared" si="2"/>
        <v/>
      </c>
      <c r="H46" s="1" t="str">
        <f t="shared" si="3"/>
        <v/>
      </c>
      <c r="I46" s="1" t="str">
        <f t="shared" si="4"/>
        <v/>
      </c>
      <c r="J46" s="1" t="str">
        <f t="shared" si="5"/>
        <v/>
      </c>
      <c r="K46" s="1" t="str">
        <f t="shared" si="6"/>
        <v/>
      </c>
      <c r="M46" s="1" t="str">
        <f t="shared" si="7"/>
        <v/>
      </c>
      <c r="N46" s="1" t="str">
        <f t="shared" si="0"/>
        <v/>
      </c>
      <c r="R46" s="2" t="str">
        <f t="shared" si="11"/>
        <v/>
      </c>
    </row>
    <row r="47" spans="1:18">
      <c r="A47" t="str">
        <f t="shared" si="13"/>
        <v/>
      </c>
      <c r="B47" s="1" t="str">
        <f t="shared" si="8"/>
        <v/>
      </c>
      <c r="C47" s="1" t="str">
        <f t="shared" si="9"/>
        <v/>
      </c>
      <c r="D47" s="11" t="str">
        <f t="shared" si="10"/>
        <v/>
      </c>
      <c r="E47" s="2" t="str">
        <f t="shared" si="12"/>
        <v/>
      </c>
      <c r="F47" s="2">
        <f t="shared" si="1"/>
        <v>-100</v>
      </c>
      <c r="G47" s="1" t="str">
        <f t="shared" si="2"/>
        <v/>
      </c>
      <c r="H47" s="1" t="str">
        <f t="shared" si="3"/>
        <v/>
      </c>
      <c r="I47" s="1" t="str">
        <f t="shared" si="4"/>
        <v/>
      </c>
      <c r="J47" s="1" t="str">
        <f t="shared" si="5"/>
        <v/>
      </c>
      <c r="K47" s="1" t="str">
        <f t="shared" si="6"/>
        <v/>
      </c>
      <c r="M47" s="1" t="str">
        <f t="shared" si="7"/>
        <v/>
      </c>
      <c r="N47" s="1" t="str">
        <f t="shared" si="0"/>
        <v/>
      </c>
      <c r="R47" s="2" t="str">
        <f t="shared" si="11"/>
        <v/>
      </c>
    </row>
    <row r="48" spans="1:18">
      <c r="A48" t="str">
        <f t="shared" si="13"/>
        <v/>
      </c>
      <c r="B48" s="1" t="str">
        <f t="shared" si="8"/>
        <v/>
      </c>
      <c r="C48" s="1" t="str">
        <f t="shared" si="9"/>
        <v/>
      </c>
      <c r="D48" s="11" t="str">
        <f t="shared" si="10"/>
        <v/>
      </c>
      <c r="E48" s="2" t="str">
        <f t="shared" si="12"/>
        <v/>
      </c>
      <c r="F48" s="2">
        <f t="shared" si="1"/>
        <v>-100</v>
      </c>
      <c r="G48" s="1" t="str">
        <f t="shared" si="2"/>
        <v/>
      </c>
      <c r="H48" s="1" t="str">
        <f t="shared" si="3"/>
        <v/>
      </c>
      <c r="I48" s="1" t="str">
        <f t="shared" si="4"/>
        <v/>
      </c>
      <c r="J48" s="1" t="str">
        <f t="shared" si="5"/>
        <v/>
      </c>
      <c r="K48" s="1" t="str">
        <f t="shared" si="6"/>
        <v/>
      </c>
      <c r="M48" s="1" t="str">
        <f t="shared" si="7"/>
        <v/>
      </c>
      <c r="N48" s="1" t="str">
        <f t="shared" si="0"/>
        <v/>
      </c>
      <c r="R48" s="2" t="str">
        <f t="shared" si="11"/>
        <v/>
      </c>
    </row>
    <row r="49" spans="1:18">
      <c r="A49" t="str">
        <f t="shared" si="13"/>
        <v/>
      </c>
      <c r="B49" s="1" t="str">
        <f t="shared" si="8"/>
        <v/>
      </c>
      <c r="C49" s="1" t="str">
        <f t="shared" si="9"/>
        <v/>
      </c>
      <c r="D49" s="11" t="str">
        <f t="shared" si="10"/>
        <v/>
      </c>
      <c r="E49" s="2" t="str">
        <f t="shared" si="12"/>
        <v/>
      </c>
      <c r="F49" s="2">
        <f t="shared" si="1"/>
        <v>-100</v>
      </c>
      <c r="G49" s="1" t="str">
        <f t="shared" si="2"/>
        <v/>
      </c>
      <c r="H49" s="1" t="str">
        <f t="shared" si="3"/>
        <v/>
      </c>
      <c r="I49" s="1" t="str">
        <f t="shared" si="4"/>
        <v/>
      </c>
      <c r="J49" s="1" t="str">
        <f t="shared" si="5"/>
        <v/>
      </c>
      <c r="K49" s="1" t="str">
        <f t="shared" si="6"/>
        <v/>
      </c>
      <c r="M49" s="1" t="str">
        <f t="shared" si="7"/>
        <v/>
      </c>
      <c r="N49" s="1" t="str">
        <f t="shared" si="0"/>
        <v/>
      </c>
      <c r="R49" s="2" t="str">
        <f t="shared" si="11"/>
        <v/>
      </c>
    </row>
    <row r="50" spans="1:18">
      <c r="A50" t="str">
        <f t="shared" si="13"/>
        <v/>
      </c>
      <c r="B50" s="1" t="str">
        <f t="shared" si="8"/>
        <v/>
      </c>
      <c r="C50" s="1" t="str">
        <f t="shared" si="9"/>
        <v/>
      </c>
      <c r="D50" s="11" t="str">
        <f t="shared" si="10"/>
        <v/>
      </c>
      <c r="E50" s="2" t="str">
        <f t="shared" si="12"/>
        <v/>
      </c>
      <c r="F50" s="2">
        <f t="shared" si="1"/>
        <v>-100</v>
      </c>
      <c r="G50" s="1" t="str">
        <f t="shared" si="2"/>
        <v/>
      </c>
      <c r="H50" s="1" t="str">
        <f t="shared" si="3"/>
        <v/>
      </c>
      <c r="I50" s="1" t="str">
        <f t="shared" si="4"/>
        <v/>
      </c>
      <c r="J50" s="1" t="str">
        <f t="shared" si="5"/>
        <v/>
      </c>
      <c r="K50" s="1" t="str">
        <f t="shared" si="6"/>
        <v/>
      </c>
      <c r="M50" s="1" t="str">
        <f t="shared" si="7"/>
        <v/>
      </c>
      <c r="N50" s="1" t="str">
        <f t="shared" si="0"/>
        <v/>
      </c>
      <c r="R50" s="2" t="str">
        <f t="shared" si="11"/>
        <v/>
      </c>
    </row>
    <row r="51" spans="1:18">
      <c r="A51" t="str">
        <f t="shared" si="13"/>
        <v/>
      </c>
      <c r="B51" s="1" t="str">
        <f t="shared" si="8"/>
        <v/>
      </c>
      <c r="C51" s="1" t="str">
        <f t="shared" si="9"/>
        <v/>
      </c>
      <c r="D51" s="11" t="str">
        <f t="shared" si="10"/>
        <v/>
      </c>
      <c r="E51" s="2" t="str">
        <f t="shared" si="12"/>
        <v/>
      </c>
      <c r="F51" s="2">
        <f t="shared" si="1"/>
        <v>-100</v>
      </c>
      <c r="G51" s="1" t="str">
        <f t="shared" si="2"/>
        <v/>
      </c>
      <c r="H51" s="1" t="str">
        <f t="shared" si="3"/>
        <v/>
      </c>
      <c r="I51" s="1" t="str">
        <f t="shared" si="4"/>
        <v/>
      </c>
      <c r="J51" s="1" t="str">
        <f t="shared" si="5"/>
        <v/>
      </c>
      <c r="K51" s="1" t="str">
        <f t="shared" si="6"/>
        <v/>
      </c>
      <c r="M51" s="1" t="str">
        <f t="shared" si="7"/>
        <v/>
      </c>
      <c r="N51" s="1" t="str">
        <f t="shared" ref="N51:N82" si="14">IF(M51="","",0.9*B51+(C51-J51))</f>
        <v/>
      </c>
      <c r="R51" s="2" t="str">
        <f t="shared" si="11"/>
        <v/>
      </c>
    </row>
    <row r="52" spans="1:18">
      <c r="A52" t="str">
        <f t="shared" si="13"/>
        <v/>
      </c>
      <c r="B52" s="1" t="str">
        <f t="shared" si="8"/>
        <v/>
      </c>
      <c r="C52" s="1" t="str">
        <f t="shared" si="9"/>
        <v/>
      </c>
      <c r="D52" s="11" t="str">
        <f t="shared" si="10"/>
        <v/>
      </c>
      <c r="E52" s="2" t="str">
        <f t="shared" si="12"/>
        <v/>
      </c>
      <c r="F52" s="2">
        <f t="shared" si="1"/>
        <v>-100</v>
      </c>
      <c r="G52" s="1" t="str">
        <f t="shared" ref="G52:G83" si="15">IF(N51&lt;&gt;"",MIN(1,E52)*C52,"")</f>
        <v/>
      </c>
      <c r="H52" s="1" t="str">
        <f t="shared" ref="H52:H83" si="16">IF(N51&lt;&gt;"",MIN(1,E52)*D52,"")</f>
        <v/>
      </c>
      <c r="I52" s="1" t="str">
        <f t="shared" ref="I52:I83" si="17">IF(N51&lt;&gt;"",B52/10,"")</f>
        <v/>
      </c>
      <c r="J52" s="1" t="str">
        <f t="shared" ref="J52:J83" si="18">IF(M51&lt;&gt;"",C52-G52,"")</f>
        <v/>
      </c>
      <c r="K52" s="1" t="str">
        <f t="shared" ref="K52:K83" si="19">IF(M51&lt;&gt;"",D52-H52,"")</f>
        <v/>
      </c>
      <c r="M52" s="1" t="str">
        <f t="shared" ref="M52:M83" si="20">IF(L52="","",IF(M51&lt;M$19,MAX(M51/(1+2*R$16/M$19),(1-R$15)*R$18+R$15*(M51+R$16*2*R52)),(1-R$15)*R$18+R$15*(M51+R$16*2*R52)))</f>
        <v/>
      </c>
      <c r="N52" s="1" t="str">
        <f t="shared" si="14"/>
        <v/>
      </c>
      <c r="R52" s="2" t="str">
        <f t="shared" si="11"/>
        <v/>
      </c>
    </row>
    <row r="53" spans="1:18">
      <c r="A53" t="str">
        <f t="shared" si="13"/>
        <v/>
      </c>
      <c r="B53" s="1" t="str">
        <f t="shared" si="8"/>
        <v/>
      </c>
      <c r="C53" s="1" t="str">
        <f t="shared" si="9"/>
        <v/>
      </c>
      <c r="D53" s="11" t="str">
        <f t="shared" si="10"/>
        <v/>
      </c>
      <c r="E53" s="2" t="str">
        <f t="shared" si="12"/>
        <v/>
      </c>
      <c r="F53" s="2">
        <f t="shared" si="1"/>
        <v>-100</v>
      </c>
      <c r="G53" s="1" t="str">
        <f t="shared" si="15"/>
        <v/>
      </c>
      <c r="H53" s="1" t="str">
        <f t="shared" si="16"/>
        <v/>
      </c>
      <c r="I53" s="1" t="str">
        <f t="shared" si="17"/>
        <v/>
      </c>
      <c r="J53" s="1" t="str">
        <f t="shared" si="18"/>
        <v/>
      </c>
      <c r="K53" s="1" t="str">
        <f t="shared" si="19"/>
        <v/>
      </c>
      <c r="M53" s="1" t="str">
        <f t="shared" si="20"/>
        <v/>
      </c>
      <c r="N53" s="1" t="str">
        <f t="shared" si="14"/>
        <v/>
      </c>
      <c r="R53" s="2" t="str">
        <f t="shared" ref="R53:R89" si="21">IF(L53="","",2*(((M52+R52)*R$17)-INT((M52+R52)*R$17))-1)</f>
        <v/>
      </c>
    </row>
    <row r="54" spans="1:18">
      <c r="A54" t="str">
        <f t="shared" si="13"/>
        <v/>
      </c>
      <c r="B54" s="1" t="str">
        <f t="shared" si="8"/>
        <v/>
      </c>
      <c r="C54" s="1" t="str">
        <f t="shared" si="9"/>
        <v/>
      </c>
      <c r="D54" s="11" t="str">
        <f t="shared" si="10"/>
        <v/>
      </c>
      <c r="E54" s="2" t="str">
        <f t="shared" si="12"/>
        <v/>
      </c>
      <c r="F54" s="2">
        <f t="shared" si="1"/>
        <v>-100</v>
      </c>
      <c r="G54" s="1" t="str">
        <f t="shared" si="15"/>
        <v/>
      </c>
      <c r="H54" s="1" t="str">
        <f t="shared" si="16"/>
        <v/>
      </c>
      <c r="I54" s="1" t="str">
        <f t="shared" si="17"/>
        <v/>
      </c>
      <c r="J54" s="1" t="str">
        <f t="shared" si="18"/>
        <v/>
      </c>
      <c r="K54" s="1" t="str">
        <f t="shared" si="19"/>
        <v/>
      </c>
      <c r="M54" s="1" t="str">
        <f t="shared" si="20"/>
        <v/>
      </c>
      <c r="N54" s="1" t="str">
        <f t="shared" si="14"/>
        <v/>
      </c>
      <c r="R54" s="2" t="str">
        <f t="shared" si="21"/>
        <v/>
      </c>
    </row>
    <row r="55" spans="1:18">
      <c r="A55" t="str">
        <f t="shared" si="13"/>
        <v/>
      </c>
      <c r="B55" s="1" t="str">
        <f t="shared" si="8"/>
        <v/>
      </c>
      <c r="C55" s="1" t="str">
        <f t="shared" si="9"/>
        <v/>
      </c>
      <c r="D55" s="11" t="str">
        <f t="shared" si="10"/>
        <v/>
      </c>
      <c r="E55" s="2" t="str">
        <f t="shared" si="12"/>
        <v/>
      </c>
      <c r="F55" s="2">
        <f t="shared" si="1"/>
        <v>-100</v>
      </c>
      <c r="G55" s="1" t="str">
        <f t="shared" si="15"/>
        <v/>
      </c>
      <c r="H55" s="1" t="str">
        <f t="shared" si="16"/>
        <v/>
      </c>
      <c r="I55" s="1" t="str">
        <f t="shared" si="17"/>
        <v/>
      </c>
      <c r="J55" s="1" t="str">
        <f t="shared" si="18"/>
        <v/>
      </c>
      <c r="K55" s="1" t="str">
        <f t="shared" si="19"/>
        <v/>
      </c>
      <c r="M55" s="1" t="str">
        <f t="shared" si="20"/>
        <v/>
      </c>
      <c r="N55" s="1" t="str">
        <f t="shared" si="14"/>
        <v/>
      </c>
      <c r="R55" s="2" t="str">
        <f t="shared" si="21"/>
        <v/>
      </c>
    </row>
    <row r="56" spans="1:18">
      <c r="A56" t="str">
        <f t="shared" si="13"/>
        <v/>
      </c>
      <c r="B56" s="1" t="str">
        <f t="shared" si="8"/>
        <v/>
      </c>
      <c r="C56" s="1" t="str">
        <f t="shared" si="9"/>
        <v/>
      </c>
      <c r="D56" s="11" t="str">
        <f t="shared" si="10"/>
        <v/>
      </c>
      <c r="E56" s="2" t="str">
        <f t="shared" si="12"/>
        <v/>
      </c>
      <c r="F56" s="2">
        <f t="shared" si="1"/>
        <v>-100</v>
      </c>
      <c r="G56" s="1" t="str">
        <f t="shared" si="15"/>
        <v/>
      </c>
      <c r="H56" s="1" t="str">
        <f t="shared" si="16"/>
        <v/>
      </c>
      <c r="I56" s="1" t="str">
        <f t="shared" si="17"/>
        <v/>
      </c>
      <c r="J56" s="1" t="str">
        <f t="shared" si="18"/>
        <v/>
      </c>
      <c r="K56" s="1" t="str">
        <f t="shared" si="19"/>
        <v/>
      </c>
      <c r="M56" s="1" t="str">
        <f t="shared" si="20"/>
        <v/>
      </c>
      <c r="N56" s="1" t="str">
        <f t="shared" si="14"/>
        <v/>
      </c>
      <c r="R56" s="2" t="str">
        <f t="shared" si="21"/>
        <v/>
      </c>
    </row>
    <row r="57" spans="1:18">
      <c r="A57" t="str">
        <f t="shared" si="13"/>
        <v/>
      </c>
      <c r="B57" s="1" t="str">
        <f t="shared" si="8"/>
        <v/>
      </c>
      <c r="C57" s="1" t="str">
        <f t="shared" si="9"/>
        <v/>
      </c>
      <c r="D57" s="11" t="str">
        <f t="shared" si="10"/>
        <v/>
      </c>
      <c r="E57" s="2" t="str">
        <f t="shared" si="12"/>
        <v/>
      </c>
      <c r="F57" s="2">
        <f t="shared" si="1"/>
        <v>-100</v>
      </c>
      <c r="G57" s="1" t="str">
        <f t="shared" si="15"/>
        <v/>
      </c>
      <c r="H57" s="1" t="str">
        <f t="shared" si="16"/>
        <v/>
      </c>
      <c r="I57" s="1" t="str">
        <f t="shared" si="17"/>
        <v/>
      </c>
      <c r="J57" s="1" t="str">
        <f t="shared" si="18"/>
        <v/>
      </c>
      <c r="K57" s="1" t="str">
        <f t="shared" si="19"/>
        <v/>
      </c>
      <c r="M57" s="1" t="str">
        <f t="shared" si="20"/>
        <v/>
      </c>
      <c r="N57" s="1" t="str">
        <f t="shared" si="14"/>
        <v/>
      </c>
      <c r="R57" s="2" t="str">
        <f t="shared" si="21"/>
        <v/>
      </c>
    </row>
    <row r="58" spans="1:18">
      <c r="A58" t="str">
        <f t="shared" si="13"/>
        <v/>
      </c>
      <c r="B58" s="1" t="str">
        <f t="shared" si="8"/>
        <v/>
      </c>
      <c r="C58" s="1" t="str">
        <f t="shared" si="9"/>
        <v/>
      </c>
      <c r="D58" s="11" t="str">
        <f t="shared" si="10"/>
        <v/>
      </c>
      <c r="E58" s="2" t="str">
        <f t="shared" si="12"/>
        <v/>
      </c>
      <c r="F58" s="2">
        <f t="shared" si="1"/>
        <v>-100</v>
      </c>
      <c r="G58" s="1" t="str">
        <f t="shared" si="15"/>
        <v/>
      </c>
      <c r="H58" s="1" t="str">
        <f t="shared" si="16"/>
        <v/>
      </c>
      <c r="I58" s="1" t="str">
        <f t="shared" si="17"/>
        <v/>
      </c>
      <c r="J58" s="1" t="str">
        <f t="shared" si="18"/>
        <v/>
      </c>
      <c r="K58" s="1" t="str">
        <f t="shared" si="19"/>
        <v/>
      </c>
      <c r="M58" s="1" t="str">
        <f t="shared" si="20"/>
        <v/>
      </c>
      <c r="N58" s="1" t="str">
        <f t="shared" si="14"/>
        <v/>
      </c>
      <c r="R58" s="2" t="str">
        <f t="shared" si="21"/>
        <v/>
      </c>
    </row>
    <row r="59" spans="1:18">
      <c r="A59" t="str">
        <f t="shared" si="13"/>
        <v/>
      </c>
      <c r="B59" s="1" t="str">
        <f t="shared" si="8"/>
        <v/>
      </c>
      <c r="C59" s="1" t="str">
        <f t="shared" si="9"/>
        <v/>
      </c>
      <c r="D59" s="11" t="str">
        <f t="shared" si="10"/>
        <v/>
      </c>
      <c r="E59" s="2" t="str">
        <f t="shared" si="12"/>
        <v/>
      </c>
      <c r="F59" s="2">
        <f t="shared" si="1"/>
        <v>-100</v>
      </c>
      <c r="G59" s="1" t="str">
        <f t="shared" si="15"/>
        <v/>
      </c>
      <c r="H59" s="1" t="str">
        <f t="shared" si="16"/>
        <v/>
      </c>
      <c r="I59" s="1" t="str">
        <f t="shared" si="17"/>
        <v/>
      </c>
      <c r="J59" s="1" t="str">
        <f t="shared" si="18"/>
        <v/>
      </c>
      <c r="K59" s="1" t="str">
        <f t="shared" si="19"/>
        <v/>
      </c>
      <c r="M59" s="1" t="str">
        <f t="shared" si="20"/>
        <v/>
      </c>
      <c r="N59" s="1" t="str">
        <f t="shared" si="14"/>
        <v/>
      </c>
      <c r="R59" s="2" t="str">
        <f t="shared" si="21"/>
        <v/>
      </c>
    </row>
    <row r="60" spans="1:18">
      <c r="A60" t="str">
        <f t="shared" si="13"/>
        <v/>
      </c>
      <c r="B60" s="1" t="str">
        <f t="shared" si="8"/>
        <v/>
      </c>
      <c r="C60" s="1" t="str">
        <f t="shared" si="9"/>
        <v/>
      </c>
      <c r="D60" s="11" t="str">
        <f t="shared" si="10"/>
        <v/>
      </c>
      <c r="E60" s="2" t="str">
        <f t="shared" si="12"/>
        <v/>
      </c>
      <c r="F60" s="2">
        <f t="shared" si="1"/>
        <v>-100</v>
      </c>
      <c r="G60" s="1" t="str">
        <f t="shared" si="15"/>
        <v/>
      </c>
      <c r="H60" s="1" t="str">
        <f t="shared" si="16"/>
        <v/>
      </c>
      <c r="I60" s="1" t="str">
        <f t="shared" si="17"/>
        <v/>
      </c>
      <c r="J60" s="1" t="str">
        <f t="shared" si="18"/>
        <v/>
      </c>
      <c r="K60" s="1" t="str">
        <f t="shared" si="19"/>
        <v/>
      </c>
      <c r="M60" s="1" t="str">
        <f t="shared" si="20"/>
        <v/>
      </c>
      <c r="N60" s="1" t="str">
        <f t="shared" si="14"/>
        <v/>
      </c>
      <c r="R60" s="2" t="str">
        <f t="shared" si="21"/>
        <v/>
      </c>
    </row>
    <row r="61" spans="1:18">
      <c r="A61" t="str">
        <f t="shared" si="13"/>
        <v/>
      </c>
      <c r="B61" s="1" t="str">
        <f t="shared" si="8"/>
        <v/>
      </c>
      <c r="C61" s="1" t="str">
        <f t="shared" si="9"/>
        <v/>
      </c>
      <c r="D61" s="11" t="str">
        <f t="shared" si="10"/>
        <v/>
      </c>
      <c r="E61" s="2" t="str">
        <f t="shared" si="12"/>
        <v/>
      </c>
      <c r="F61" s="2">
        <f t="shared" si="1"/>
        <v>-100</v>
      </c>
      <c r="G61" s="1" t="str">
        <f t="shared" si="15"/>
        <v/>
      </c>
      <c r="H61" s="1" t="str">
        <f t="shared" si="16"/>
        <v/>
      </c>
      <c r="I61" s="1" t="str">
        <f t="shared" si="17"/>
        <v/>
      </c>
      <c r="J61" s="1" t="str">
        <f t="shared" si="18"/>
        <v/>
      </c>
      <c r="K61" s="1" t="str">
        <f t="shared" si="19"/>
        <v/>
      </c>
      <c r="M61" s="1" t="str">
        <f t="shared" si="20"/>
        <v/>
      </c>
      <c r="N61" s="1" t="str">
        <f t="shared" si="14"/>
        <v/>
      </c>
      <c r="R61" s="2" t="str">
        <f t="shared" si="21"/>
        <v/>
      </c>
    </row>
    <row r="62" spans="1:18">
      <c r="A62" t="str">
        <f t="shared" si="13"/>
        <v/>
      </c>
      <c r="B62" s="1" t="str">
        <f t="shared" si="8"/>
        <v/>
      </c>
      <c r="C62" s="1" t="str">
        <f t="shared" si="9"/>
        <v/>
      </c>
      <c r="D62" s="11" t="str">
        <f t="shared" si="10"/>
        <v/>
      </c>
      <c r="E62" s="2" t="str">
        <f t="shared" si="12"/>
        <v/>
      </c>
      <c r="F62" s="2">
        <f t="shared" si="1"/>
        <v>-100</v>
      </c>
      <c r="G62" s="1" t="str">
        <f t="shared" si="15"/>
        <v/>
      </c>
      <c r="H62" s="1" t="str">
        <f t="shared" si="16"/>
        <v/>
      </c>
      <c r="I62" s="1" t="str">
        <f t="shared" si="17"/>
        <v/>
      </c>
      <c r="J62" s="1" t="str">
        <f t="shared" si="18"/>
        <v/>
      </c>
      <c r="K62" s="1" t="str">
        <f t="shared" si="19"/>
        <v/>
      </c>
      <c r="M62" s="1" t="str">
        <f t="shared" si="20"/>
        <v/>
      </c>
      <c r="N62" s="1" t="str">
        <f t="shared" si="14"/>
        <v/>
      </c>
      <c r="R62" s="2" t="str">
        <f t="shared" si="21"/>
        <v/>
      </c>
    </row>
    <row r="63" spans="1:18">
      <c r="A63" t="str">
        <f t="shared" si="13"/>
        <v/>
      </c>
      <c r="B63" s="1" t="str">
        <f t="shared" si="8"/>
        <v/>
      </c>
      <c r="C63" s="1" t="str">
        <f t="shared" si="9"/>
        <v/>
      </c>
      <c r="D63" s="11" t="str">
        <f t="shared" si="10"/>
        <v/>
      </c>
      <c r="E63" s="2" t="str">
        <f t="shared" si="12"/>
        <v/>
      </c>
      <c r="F63" s="2">
        <f t="shared" si="1"/>
        <v>-100</v>
      </c>
      <c r="G63" s="1" t="str">
        <f t="shared" si="15"/>
        <v/>
      </c>
      <c r="H63" s="1" t="str">
        <f t="shared" si="16"/>
        <v/>
      </c>
      <c r="I63" s="1" t="str">
        <f t="shared" si="17"/>
        <v/>
      </c>
      <c r="J63" s="1" t="str">
        <f t="shared" si="18"/>
        <v/>
      </c>
      <c r="K63" s="1" t="str">
        <f t="shared" si="19"/>
        <v/>
      </c>
      <c r="M63" s="1" t="str">
        <f t="shared" si="20"/>
        <v/>
      </c>
      <c r="N63" s="1" t="str">
        <f t="shared" si="14"/>
        <v/>
      </c>
      <c r="R63" s="2" t="str">
        <f t="shared" si="21"/>
        <v/>
      </c>
    </row>
    <row r="64" spans="1:18">
      <c r="A64" t="str">
        <f t="shared" si="13"/>
        <v/>
      </c>
      <c r="B64" s="1" t="str">
        <f t="shared" si="8"/>
        <v/>
      </c>
      <c r="C64" s="1" t="str">
        <f t="shared" si="9"/>
        <v/>
      </c>
      <c r="D64" s="11" t="str">
        <f t="shared" si="10"/>
        <v/>
      </c>
      <c r="E64" s="2" t="str">
        <f t="shared" si="12"/>
        <v/>
      </c>
      <c r="F64" s="2">
        <f t="shared" si="1"/>
        <v>-100</v>
      </c>
      <c r="G64" s="1" t="str">
        <f t="shared" si="15"/>
        <v/>
      </c>
      <c r="H64" s="1" t="str">
        <f t="shared" si="16"/>
        <v/>
      </c>
      <c r="I64" s="1" t="str">
        <f t="shared" si="17"/>
        <v/>
      </c>
      <c r="J64" s="1" t="str">
        <f t="shared" si="18"/>
        <v/>
      </c>
      <c r="K64" s="1" t="str">
        <f t="shared" si="19"/>
        <v/>
      </c>
      <c r="M64" s="1" t="str">
        <f t="shared" si="20"/>
        <v/>
      </c>
      <c r="N64" s="1" t="str">
        <f t="shared" si="14"/>
        <v/>
      </c>
      <c r="R64" s="2" t="str">
        <f t="shared" si="21"/>
        <v/>
      </c>
    </row>
    <row r="65" spans="1:18">
      <c r="A65" t="str">
        <f t="shared" si="13"/>
        <v/>
      </c>
      <c r="B65" s="1" t="str">
        <f t="shared" si="8"/>
        <v/>
      </c>
      <c r="C65" s="1" t="str">
        <f t="shared" si="9"/>
        <v/>
      </c>
      <c r="D65" s="11" t="str">
        <f t="shared" si="10"/>
        <v/>
      </c>
      <c r="E65" s="2" t="str">
        <f t="shared" si="12"/>
        <v/>
      </c>
      <c r="F65" s="2">
        <f t="shared" si="1"/>
        <v>-100</v>
      </c>
      <c r="G65" s="1" t="str">
        <f t="shared" si="15"/>
        <v/>
      </c>
      <c r="H65" s="1" t="str">
        <f t="shared" si="16"/>
        <v/>
      </c>
      <c r="I65" s="1" t="str">
        <f t="shared" si="17"/>
        <v/>
      </c>
      <c r="J65" s="1" t="str">
        <f t="shared" si="18"/>
        <v/>
      </c>
      <c r="K65" s="1" t="str">
        <f t="shared" si="19"/>
        <v/>
      </c>
      <c r="M65" s="1" t="str">
        <f t="shared" si="20"/>
        <v/>
      </c>
      <c r="N65" s="1" t="str">
        <f t="shared" si="14"/>
        <v/>
      </c>
      <c r="R65" s="2" t="str">
        <f t="shared" si="21"/>
        <v/>
      </c>
    </row>
    <row r="66" spans="1:18">
      <c r="A66" t="str">
        <f t="shared" si="13"/>
        <v/>
      </c>
      <c r="B66" s="1" t="str">
        <f t="shared" si="8"/>
        <v/>
      </c>
      <c r="C66" s="1" t="str">
        <f t="shared" si="9"/>
        <v/>
      </c>
      <c r="D66" s="11" t="str">
        <f t="shared" si="10"/>
        <v/>
      </c>
      <c r="E66" s="2" t="str">
        <f t="shared" si="12"/>
        <v/>
      </c>
      <c r="F66" s="2">
        <f t="shared" si="1"/>
        <v>-100</v>
      </c>
      <c r="G66" s="1" t="str">
        <f t="shared" si="15"/>
        <v/>
      </c>
      <c r="H66" s="1" t="str">
        <f t="shared" si="16"/>
        <v/>
      </c>
      <c r="I66" s="1" t="str">
        <f t="shared" si="17"/>
        <v/>
      </c>
      <c r="J66" s="1" t="str">
        <f t="shared" si="18"/>
        <v/>
      </c>
      <c r="K66" s="1" t="str">
        <f t="shared" si="19"/>
        <v/>
      </c>
      <c r="M66" s="1" t="str">
        <f t="shared" si="20"/>
        <v/>
      </c>
      <c r="N66" s="1" t="str">
        <f t="shared" si="14"/>
        <v/>
      </c>
      <c r="R66" s="2" t="str">
        <f t="shared" si="21"/>
        <v/>
      </c>
    </row>
    <row r="67" spans="1:18">
      <c r="A67" t="str">
        <f t="shared" si="13"/>
        <v/>
      </c>
      <c r="B67" s="1" t="str">
        <f t="shared" si="8"/>
        <v/>
      </c>
      <c r="C67" s="1" t="str">
        <f t="shared" si="9"/>
        <v/>
      </c>
      <c r="D67" s="11" t="str">
        <f t="shared" si="10"/>
        <v/>
      </c>
      <c r="E67" s="2" t="str">
        <f t="shared" si="12"/>
        <v/>
      </c>
      <c r="F67" s="2">
        <f t="shared" si="1"/>
        <v>-100</v>
      </c>
      <c r="G67" s="1" t="str">
        <f t="shared" si="15"/>
        <v/>
      </c>
      <c r="H67" s="1" t="str">
        <f t="shared" si="16"/>
        <v/>
      </c>
      <c r="I67" s="1" t="str">
        <f t="shared" si="17"/>
        <v/>
      </c>
      <c r="J67" s="1" t="str">
        <f t="shared" si="18"/>
        <v/>
      </c>
      <c r="K67" s="1" t="str">
        <f t="shared" si="19"/>
        <v/>
      </c>
      <c r="M67" s="1" t="str">
        <f t="shared" si="20"/>
        <v/>
      </c>
      <c r="N67" s="1" t="str">
        <f t="shared" si="14"/>
        <v/>
      </c>
      <c r="R67" s="2" t="str">
        <f t="shared" si="21"/>
        <v/>
      </c>
    </row>
    <row r="68" spans="1:18">
      <c r="A68" t="str">
        <f t="shared" si="13"/>
        <v/>
      </c>
      <c r="B68" s="1" t="str">
        <f t="shared" si="8"/>
        <v/>
      </c>
      <c r="C68" s="1" t="str">
        <f t="shared" si="9"/>
        <v/>
      </c>
      <c r="D68" s="11" t="str">
        <f t="shared" si="10"/>
        <v/>
      </c>
      <c r="E68" s="2" t="str">
        <f t="shared" si="12"/>
        <v/>
      </c>
      <c r="F68" s="2">
        <f t="shared" si="1"/>
        <v>-100</v>
      </c>
      <c r="G68" s="1" t="str">
        <f t="shared" si="15"/>
        <v/>
      </c>
      <c r="H68" s="1" t="str">
        <f t="shared" si="16"/>
        <v/>
      </c>
      <c r="I68" s="1" t="str">
        <f t="shared" si="17"/>
        <v/>
      </c>
      <c r="J68" s="1" t="str">
        <f t="shared" si="18"/>
        <v/>
      </c>
      <c r="K68" s="1" t="str">
        <f t="shared" si="19"/>
        <v/>
      </c>
      <c r="M68" s="1" t="str">
        <f t="shared" si="20"/>
        <v/>
      </c>
      <c r="N68" s="1" t="str">
        <f t="shared" si="14"/>
        <v/>
      </c>
      <c r="R68" s="2" t="str">
        <f t="shared" si="21"/>
        <v/>
      </c>
    </row>
    <row r="69" spans="1:18">
      <c r="A69" t="str">
        <f t="shared" si="13"/>
        <v/>
      </c>
      <c r="B69" s="1" t="str">
        <f t="shared" si="8"/>
        <v/>
      </c>
      <c r="C69" s="1" t="str">
        <f t="shared" si="9"/>
        <v/>
      </c>
      <c r="D69" s="11" t="str">
        <f t="shared" si="10"/>
        <v/>
      </c>
      <c r="E69" s="2" t="str">
        <f t="shared" si="12"/>
        <v/>
      </c>
      <c r="F69" s="2">
        <f t="shared" si="1"/>
        <v>-100</v>
      </c>
      <c r="G69" s="1" t="str">
        <f t="shared" si="15"/>
        <v/>
      </c>
      <c r="H69" s="1" t="str">
        <f t="shared" si="16"/>
        <v/>
      </c>
      <c r="I69" s="1" t="str">
        <f t="shared" si="17"/>
        <v/>
      </c>
      <c r="J69" s="1" t="str">
        <f t="shared" si="18"/>
        <v/>
      </c>
      <c r="K69" s="1" t="str">
        <f t="shared" si="19"/>
        <v/>
      </c>
      <c r="M69" s="1" t="str">
        <f t="shared" si="20"/>
        <v/>
      </c>
      <c r="N69" s="1" t="str">
        <f t="shared" si="14"/>
        <v/>
      </c>
      <c r="R69" s="2" t="str">
        <f t="shared" si="21"/>
        <v/>
      </c>
    </row>
    <row r="70" spans="1:18">
      <c r="A70" t="str">
        <f t="shared" si="13"/>
        <v/>
      </c>
      <c r="B70" s="1" t="str">
        <f t="shared" si="8"/>
        <v/>
      </c>
      <c r="C70" s="1" t="str">
        <f t="shared" si="9"/>
        <v/>
      </c>
      <c r="D70" s="11" t="str">
        <f t="shared" si="10"/>
        <v/>
      </c>
      <c r="E70" s="2" t="str">
        <f t="shared" si="12"/>
        <v/>
      </c>
      <c r="F70" s="2">
        <f t="shared" si="1"/>
        <v>-100</v>
      </c>
      <c r="G70" s="1" t="str">
        <f t="shared" si="15"/>
        <v/>
      </c>
      <c r="H70" s="1" t="str">
        <f t="shared" si="16"/>
        <v/>
      </c>
      <c r="I70" s="1" t="str">
        <f t="shared" si="17"/>
        <v/>
      </c>
      <c r="J70" s="1" t="str">
        <f t="shared" si="18"/>
        <v/>
      </c>
      <c r="K70" s="1" t="str">
        <f t="shared" si="19"/>
        <v/>
      </c>
      <c r="M70" s="1" t="str">
        <f t="shared" si="20"/>
        <v/>
      </c>
      <c r="N70" s="1" t="str">
        <f t="shared" si="14"/>
        <v/>
      </c>
      <c r="R70" s="2" t="str">
        <f t="shared" si="21"/>
        <v/>
      </c>
    </row>
    <row r="71" spans="1:18">
      <c r="A71" t="str">
        <f t="shared" si="13"/>
        <v/>
      </c>
      <c r="B71" s="1" t="str">
        <f t="shared" si="8"/>
        <v/>
      </c>
      <c r="C71" s="1" t="str">
        <f t="shared" si="9"/>
        <v/>
      </c>
      <c r="D71" s="11" t="str">
        <f t="shared" si="10"/>
        <v/>
      </c>
      <c r="E71" s="2" t="str">
        <f t="shared" si="12"/>
        <v/>
      </c>
      <c r="F71" s="2">
        <f t="shared" si="1"/>
        <v>-100</v>
      </c>
      <c r="G71" s="1" t="str">
        <f t="shared" si="15"/>
        <v/>
      </c>
      <c r="H71" s="1" t="str">
        <f t="shared" si="16"/>
        <v/>
      </c>
      <c r="I71" s="1" t="str">
        <f t="shared" si="17"/>
        <v/>
      </c>
      <c r="J71" s="1" t="str">
        <f t="shared" si="18"/>
        <v/>
      </c>
      <c r="K71" s="1" t="str">
        <f t="shared" si="19"/>
        <v/>
      </c>
      <c r="M71" s="1" t="str">
        <f t="shared" si="20"/>
        <v/>
      </c>
      <c r="N71" s="1" t="str">
        <f t="shared" si="14"/>
        <v/>
      </c>
      <c r="R71" s="2" t="str">
        <f t="shared" si="21"/>
        <v/>
      </c>
    </row>
    <row r="72" spans="1:18">
      <c r="A72" t="str">
        <f t="shared" si="13"/>
        <v/>
      </c>
      <c r="B72" s="1" t="str">
        <f t="shared" si="8"/>
        <v/>
      </c>
      <c r="C72" s="1" t="str">
        <f t="shared" si="9"/>
        <v/>
      </c>
      <c r="D72" s="11" t="str">
        <f t="shared" si="10"/>
        <v/>
      </c>
      <c r="E72" s="2" t="str">
        <f t="shared" si="12"/>
        <v/>
      </c>
      <c r="F72" s="2">
        <f t="shared" si="1"/>
        <v>-100</v>
      </c>
      <c r="G72" s="1" t="str">
        <f t="shared" si="15"/>
        <v/>
      </c>
      <c r="H72" s="1" t="str">
        <f t="shared" si="16"/>
        <v/>
      </c>
      <c r="I72" s="1" t="str">
        <f t="shared" si="17"/>
        <v/>
      </c>
      <c r="J72" s="1" t="str">
        <f t="shared" si="18"/>
        <v/>
      </c>
      <c r="K72" s="1" t="str">
        <f t="shared" si="19"/>
        <v/>
      </c>
      <c r="M72" s="1" t="str">
        <f t="shared" si="20"/>
        <v/>
      </c>
      <c r="N72" s="1" t="str">
        <f t="shared" si="14"/>
        <v/>
      </c>
      <c r="R72" s="2" t="str">
        <f t="shared" si="21"/>
        <v/>
      </c>
    </row>
    <row r="73" spans="1:18">
      <c r="A73" t="str">
        <f t="shared" si="13"/>
        <v/>
      </c>
      <c r="B73" s="1" t="str">
        <f t="shared" si="8"/>
        <v/>
      </c>
      <c r="C73" s="1" t="str">
        <f t="shared" si="9"/>
        <v/>
      </c>
      <c r="D73" s="11" t="str">
        <f t="shared" si="10"/>
        <v/>
      </c>
      <c r="E73" s="2" t="str">
        <f t="shared" si="12"/>
        <v/>
      </c>
      <c r="F73" s="2">
        <f t="shared" si="1"/>
        <v>-100</v>
      </c>
      <c r="G73" s="1" t="str">
        <f t="shared" si="15"/>
        <v/>
      </c>
      <c r="H73" s="1" t="str">
        <f t="shared" si="16"/>
        <v/>
      </c>
      <c r="I73" s="1" t="str">
        <f t="shared" si="17"/>
        <v/>
      </c>
      <c r="J73" s="1" t="str">
        <f t="shared" si="18"/>
        <v/>
      </c>
      <c r="K73" s="1" t="str">
        <f t="shared" si="19"/>
        <v/>
      </c>
      <c r="M73" s="1" t="str">
        <f t="shared" si="20"/>
        <v/>
      </c>
      <c r="N73" s="1" t="str">
        <f t="shared" si="14"/>
        <v/>
      </c>
      <c r="R73" s="2" t="str">
        <f t="shared" si="21"/>
        <v/>
      </c>
    </row>
    <row r="74" spans="1:18">
      <c r="A74" t="str">
        <f t="shared" si="13"/>
        <v/>
      </c>
      <c r="B74" s="1" t="str">
        <f t="shared" si="8"/>
        <v/>
      </c>
      <c r="C74" s="1" t="str">
        <f t="shared" si="9"/>
        <v/>
      </c>
      <c r="D74" s="11" t="str">
        <f t="shared" si="10"/>
        <v/>
      </c>
      <c r="E74" s="2" t="str">
        <f t="shared" si="12"/>
        <v/>
      </c>
      <c r="F74" s="2">
        <f t="shared" si="1"/>
        <v>-100</v>
      </c>
      <c r="G74" s="1" t="str">
        <f t="shared" si="15"/>
        <v/>
      </c>
      <c r="H74" s="1" t="str">
        <f t="shared" si="16"/>
        <v/>
      </c>
      <c r="I74" s="1" t="str">
        <f t="shared" si="17"/>
        <v/>
      </c>
      <c r="J74" s="1" t="str">
        <f t="shared" si="18"/>
        <v/>
      </c>
      <c r="K74" s="1" t="str">
        <f t="shared" si="19"/>
        <v/>
      </c>
      <c r="M74" s="1" t="str">
        <f t="shared" si="20"/>
        <v/>
      </c>
      <c r="N74" s="1" t="str">
        <f t="shared" si="14"/>
        <v/>
      </c>
      <c r="R74" s="2" t="str">
        <f t="shared" si="21"/>
        <v/>
      </c>
    </row>
    <row r="75" spans="1:18">
      <c r="A75" t="str">
        <f t="shared" si="13"/>
        <v/>
      </c>
      <c r="B75" s="1" t="str">
        <f t="shared" si="8"/>
        <v/>
      </c>
      <c r="C75" s="1" t="str">
        <f t="shared" si="9"/>
        <v/>
      </c>
      <c r="D75" s="11" t="str">
        <f t="shared" si="10"/>
        <v/>
      </c>
      <c r="E75" s="2" t="str">
        <f t="shared" si="12"/>
        <v/>
      </c>
      <c r="F75" s="2">
        <f t="shared" si="1"/>
        <v>-100</v>
      </c>
      <c r="G75" s="1" t="str">
        <f t="shared" si="15"/>
        <v/>
      </c>
      <c r="H75" s="1" t="str">
        <f t="shared" si="16"/>
        <v/>
      </c>
      <c r="I75" s="1" t="str">
        <f t="shared" si="17"/>
        <v/>
      </c>
      <c r="J75" s="1" t="str">
        <f t="shared" si="18"/>
        <v/>
      </c>
      <c r="K75" s="1" t="str">
        <f t="shared" si="19"/>
        <v/>
      </c>
      <c r="M75" s="1" t="str">
        <f t="shared" si="20"/>
        <v/>
      </c>
      <c r="N75" s="1" t="str">
        <f t="shared" si="14"/>
        <v/>
      </c>
      <c r="R75" s="2" t="str">
        <f t="shared" si="21"/>
        <v/>
      </c>
    </row>
    <row r="76" spans="1:18">
      <c r="A76" t="str">
        <f t="shared" si="13"/>
        <v/>
      </c>
      <c r="B76" s="1" t="str">
        <f t="shared" si="8"/>
        <v/>
      </c>
      <c r="C76" s="1" t="str">
        <f t="shared" si="9"/>
        <v/>
      </c>
      <c r="D76" s="11" t="str">
        <f t="shared" si="10"/>
        <v/>
      </c>
      <c r="E76" s="2" t="str">
        <f t="shared" si="12"/>
        <v/>
      </c>
      <c r="F76" s="2">
        <f t="shared" si="1"/>
        <v>-100</v>
      </c>
      <c r="G76" s="1" t="str">
        <f t="shared" si="15"/>
        <v/>
      </c>
      <c r="H76" s="1" t="str">
        <f t="shared" si="16"/>
        <v/>
      </c>
      <c r="I76" s="1" t="str">
        <f t="shared" si="17"/>
        <v/>
      </c>
      <c r="J76" s="1" t="str">
        <f t="shared" si="18"/>
        <v/>
      </c>
      <c r="K76" s="1" t="str">
        <f t="shared" si="19"/>
        <v/>
      </c>
      <c r="M76" s="1" t="str">
        <f t="shared" si="20"/>
        <v/>
      </c>
      <c r="N76" s="1" t="str">
        <f t="shared" si="14"/>
        <v/>
      </c>
      <c r="R76" s="2" t="str">
        <f t="shared" si="21"/>
        <v/>
      </c>
    </row>
    <row r="77" spans="1:18">
      <c r="A77" t="str">
        <f t="shared" si="13"/>
        <v/>
      </c>
      <c r="B77" s="1" t="str">
        <f t="shared" si="8"/>
        <v/>
      </c>
      <c r="C77" s="1" t="str">
        <f t="shared" si="9"/>
        <v/>
      </c>
      <c r="D77" s="11" t="str">
        <f t="shared" si="10"/>
        <v/>
      </c>
      <c r="E77" s="2" t="str">
        <f t="shared" si="12"/>
        <v/>
      </c>
      <c r="F77" s="2">
        <f t="shared" si="1"/>
        <v>-100</v>
      </c>
      <c r="G77" s="1" t="str">
        <f t="shared" si="15"/>
        <v/>
      </c>
      <c r="H77" s="1" t="str">
        <f t="shared" si="16"/>
        <v/>
      </c>
      <c r="I77" s="1" t="str">
        <f t="shared" si="17"/>
        <v/>
      </c>
      <c r="J77" s="1" t="str">
        <f t="shared" si="18"/>
        <v/>
      </c>
      <c r="K77" s="1" t="str">
        <f t="shared" si="19"/>
        <v/>
      </c>
      <c r="M77" s="1" t="str">
        <f t="shared" si="20"/>
        <v/>
      </c>
      <c r="N77" s="1" t="str">
        <f t="shared" si="14"/>
        <v/>
      </c>
      <c r="R77" s="2" t="str">
        <f t="shared" si="21"/>
        <v/>
      </c>
    </row>
    <row r="78" spans="1:18">
      <c r="A78" t="str">
        <f t="shared" si="13"/>
        <v/>
      </c>
      <c r="B78" s="1" t="str">
        <f t="shared" si="8"/>
        <v/>
      </c>
      <c r="C78" s="1" t="str">
        <f t="shared" si="9"/>
        <v/>
      </c>
      <c r="D78" s="11" t="str">
        <f t="shared" si="10"/>
        <v/>
      </c>
      <c r="E78" s="2" t="str">
        <f t="shared" si="12"/>
        <v/>
      </c>
      <c r="F78" s="2">
        <f t="shared" si="1"/>
        <v>-100</v>
      </c>
      <c r="G78" s="1" t="str">
        <f t="shared" si="15"/>
        <v/>
      </c>
      <c r="H78" s="1" t="str">
        <f t="shared" si="16"/>
        <v/>
      </c>
      <c r="I78" s="1" t="str">
        <f t="shared" si="17"/>
        <v/>
      </c>
      <c r="J78" s="1" t="str">
        <f t="shared" si="18"/>
        <v/>
      </c>
      <c r="K78" s="1" t="str">
        <f t="shared" si="19"/>
        <v/>
      </c>
      <c r="M78" s="1" t="str">
        <f t="shared" si="20"/>
        <v/>
      </c>
      <c r="N78" s="1" t="str">
        <f t="shared" si="14"/>
        <v/>
      </c>
      <c r="R78" s="2" t="str">
        <f t="shared" si="21"/>
        <v/>
      </c>
    </row>
    <row r="79" spans="1:18">
      <c r="A79" t="str">
        <f t="shared" si="13"/>
        <v/>
      </c>
      <c r="B79" s="1" t="str">
        <f t="shared" si="8"/>
        <v/>
      </c>
      <c r="C79" s="1" t="str">
        <f t="shared" si="9"/>
        <v/>
      </c>
      <c r="D79" s="11" t="str">
        <f t="shared" si="10"/>
        <v/>
      </c>
      <c r="E79" s="2" t="str">
        <f t="shared" si="12"/>
        <v/>
      </c>
      <c r="F79" s="2">
        <f t="shared" si="1"/>
        <v>-100</v>
      </c>
      <c r="G79" s="1" t="str">
        <f t="shared" si="15"/>
        <v/>
      </c>
      <c r="H79" s="1" t="str">
        <f t="shared" si="16"/>
        <v/>
      </c>
      <c r="I79" s="1" t="str">
        <f t="shared" si="17"/>
        <v/>
      </c>
      <c r="J79" s="1" t="str">
        <f t="shared" si="18"/>
        <v/>
      </c>
      <c r="K79" s="1" t="str">
        <f t="shared" si="19"/>
        <v/>
      </c>
      <c r="M79" s="1" t="str">
        <f t="shared" si="20"/>
        <v/>
      </c>
      <c r="N79" s="1" t="str">
        <f t="shared" si="14"/>
        <v/>
      </c>
      <c r="R79" s="2" t="str">
        <f t="shared" si="21"/>
        <v/>
      </c>
    </row>
    <row r="80" spans="1:18">
      <c r="A80" t="str">
        <f t="shared" si="13"/>
        <v/>
      </c>
      <c r="B80" s="1" t="str">
        <f t="shared" si="8"/>
        <v/>
      </c>
      <c r="C80" s="1" t="str">
        <f t="shared" si="9"/>
        <v/>
      </c>
      <c r="D80" s="11" t="str">
        <f t="shared" si="10"/>
        <v/>
      </c>
      <c r="E80" s="2" t="str">
        <f t="shared" si="12"/>
        <v/>
      </c>
      <c r="F80" s="2">
        <f t="shared" si="1"/>
        <v>-100</v>
      </c>
      <c r="G80" s="1" t="str">
        <f t="shared" si="15"/>
        <v/>
      </c>
      <c r="H80" s="1" t="str">
        <f t="shared" si="16"/>
        <v/>
      </c>
      <c r="I80" s="1" t="str">
        <f t="shared" si="17"/>
        <v/>
      </c>
      <c r="J80" s="1" t="str">
        <f t="shared" si="18"/>
        <v/>
      </c>
      <c r="K80" s="1" t="str">
        <f t="shared" si="19"/>
        <v/>
      </c>
      <c r="M80" s="1" t="str">
        <f t="shared" si="20"/>
        <v/>
      </c>
      <c r="N80" s="1" t="str">
        <f t="shared" si="14"/>
        <v/>
      </c>
      <c r="R80" s="2" t="str">
        <f t="shared" si="21"/>
        <v/>
      </c>
    </row>
    <row r="81" spans="1:18">
      <c r="A81" t="str">
        <f t="shared" si="13"/>
        <v/>
      </c>
      <c r="B81" s="1" t="str">
        <f t="shared" si="8"/>
        <v/>
      </c>
      <c r="C81" s="1" t="str">
        <f t="shared" si="9"/>
        <v/>
      </c>
      <c r="D81" s="11" t="str">
        <f t="shared" si="10"/>
        <v/>
      </c>
      <c r="E81" s="2" t="str">
        <f t="shared" si="12"/>
        <v/>
      </c>
      <c r="F81" s="2">
        <f t="shared" si="1"/>
        <v>-100</v>
      </c>
      <c r="G81" s="1" t="str">
        <f t="shared" si="15"/>
        <v/>
      </c>
      <c r="H81" s="1" t="str">
        <f t="shared" si="16"/>
        <v/>
      </c>
      <c r="I81" s="1" t="str">
        <f t="shared" si="17"/>
        <v/>
      </c>
      <c r="J81" s="1" t="str">
        <f t="shared" si="18"/>
        <v/>
      </c>
      <c r="K81" s="1" t="str">
        <f t="shared" si="19"/>
        <v/>
      </c>
      <c r="M81" s="1" t="str">
        <f t="shared" si="20"/>
        <v/>
      </c>
      <c r="N81" s="1" t="str">
        <f t="shared" si="14"/>
        <v/>
      </c>
      <c r="R81" s="2" t="str">
        <f t="shared" si="21"/>
        <v/>
      </c>
    </row>
    <row r="82" spans="1:18">
      <c r="A82" t="str">
        <f t="shared" si="13"/>
        <v/>
      </c>
      <c r="B82" s="1" t="str">
        <f t="shared" si="8"/>
        <v/>
      </c>
      <c r="C82" s="1" t="str">
        <f t="shared" si="9"/>
        <v/>
      </c>
      <c r="D82" s="11" t="str">
        <f t="shared" si="10"/>
        <v/>
      </c>
      <c r="E82" s="2" t="str">
        <f t="shared" si="12"/>
        <v/>
      </c>
      <c r="F82" s="2">
        <f t="shared" si="1"/>
        <v>-100</v>
      </c>
      <c r="G82" s="1" t="str">
        <f t="shared" si="15"/>
        <v/>
      </c>
      <c r="H82" s="1" t="str">
        <f t="shared" si="16"/>
        <v/>
      </c>
      <c r="I82" s="1" t="str">
        <f t="shared" si="17"/>
        <v/>
      </c>
      <c r="J82" s="1" t="str">
        <f t="shared" si="18"/>
        <v/>
      </c>
      <c r="K82" s="1" t="str">
        <f t="shared" si="19"/>
        <v/>
      </c>
      <c r="M82" s="1" t="str">
        <f t="shared" si="20"/>
        <v/>
      </c>
      <c r="N82" s="1" t="str">
        <f t="shared" si="14"/>
        <v/>
      </c>
      <c r="R82" s="2" t="str">
        <f t="shared" si="21"/>
        <v/>
      </c>
    </row>
    <row r="83" spans="1:18">
      <c r="A83" t="str">
        <f t="shared" si="13"/>
        <v/>
      </c>
      <c r="B83" s="1" t="str">
        <f t="shared" si="8"/>
        <v/>
      </c>
      <c r="C83" s="1" t="str">
        <f t="shared" si="9"/>
        <v/>
      </c>
      <c r="D83" s="11" t="str">
        <f t="shared" si="10"/>
        <v/>
      </c>
      <c r="E83" s="2" t="str">
        <f t="shared" si="12"/>
        <v/>
      </c>
      <c r="F83" s="2">
        <f t="shared" si="1"/>
        <v>-100</v>
      </c>
      <c r="G83" s="1" t="str">
        <f t="shared" si="15"/>
        <v/>
      </c>
      <c r="H83" s="1" t="str">
        <f t="shared" si="16"/>
        <v/>
      </c>
      <c r="I83" s="1" t="str">
        <f t="shared" si="17"/>
        <v/>
      </c>
      <c r="J83" s="1" t="str">
        <f t="shared" si="18"/>
        <v/>
      </c>
      <c r="K83" s="1" t="str">
        <f t="shared" si="19"/>
        <v/>
      </c>
      <c r="M83" s="1" t="str">
        <f t="shared" si="20"/>
        <v/>
      </c>
      <c r="N83" s="1" t="str">
        <f t="shared" ref="N83:N112" si="22">IF(M83="","",0.9*B83+(C83-J83))</f>
        <v/>
      </c>
      <c r="R83" s="2" t="str">
        <f t="shared" si="21"/>
        <v/>
      </c>
    </row>
    <row r="84" spans="1:18">
      <c r="A84" t="str">
        <f t="shared" si="13"/>
        <v/>
      </c>
      <c r="B84" s="1" t="str">
        <f t="shared" si="8"/>
        <v/>
      </c>
      <c r="C84" s="1" t="str">
        <f t="shared" si="9"/>
        <v/>
      </c>
      <c r="D84" s="11" t="str">
        <f t="shared" si="10"/>
        <v/>
      </c>
      <c r="E84" s="2" t="str">
        <f t="shared" si="12"/>
        <v/>
      </c>
      <c r="F84" s="2">
        <f t="shared" ref="F84:F147" si="23">IF(E84="",-100,E84)</f>
        <v>-100</v>
      </c>
      <c r="G84" s="1" t="str">
        <f t="shared" ref="G84:G112" si="24">IF(N83&lt;&gt;"",MIN(1,E84)*C84,"")</f>
        <v/>
      </c>
      <c r="H84" s="1" t="str">
        <f t="shared" ref="H84:H112" si="25">IF(N83&lt;&gt;"",MIN(1,E84)*D84,"")</f>
        <v/>
      </c>
      <c r="I84" s="1" t="str">
        <f t="shared" ref="I84:I110" si="26">IF(N83&lt;&gt;"",B84/10,"")</f>
        <v/>
      </c>
      <c r="J84" s="1" t="str">
        <f t="shared" ref="J84:J110" si="27">IF(M83&lt;&gt;"",C84-G84,"")</f>
        <v/>
      </c>
      <c r="K84" s="1" t="str">
        <f t="shared" ref="K84:K110" si="28">IF(M83&lt;&gt;"",D84-H84,"")</f>
        <v/>
      </c>
      <c r="M84" s="1" t="str">
        <f t="shared" ref="M84:M110" si="29">IF(L84="","",IF(M83&lt;M$19,MAX(M83/(1+2*R$16/M$19),(1-R$15)*R$18+R$15*(M83+R$16*2*R84)),(1-R$15)*R$18+R$15*(M83+R$16*2*R84)))</f>
        <v/>
      </c>
      <c r="N84" s="1" t="str">
        <f t="shared" si="22"/>
        <v/>
      </c>
      <c r="R84" s="2" t="str">
        <f t="shared" si="21"/>
        <v/>
      </c>
    </row>
    <row r="85" spans="1:18">
      <c r="A85" t="str">
        <f t="shared" ref="A85:A113" si="30">IF(L84="","",A84+1)</f>
        <v/>
      </c>
      <c r="B85" s="1" t="str">
        <f t="shared" ref="B85:B112" si="31">N84</f>
        <v/>
      </c>
      <c r="C85" s="1" t="str">
        <f t="shared" ref="C85:C110" si="32">IF(M84&lt;&gt;"",J84+L84,"")</f>
        <v/>
      </c>
      <c r="D85" s="11" t="str">
        <f t="shared" ref="D85:D110" si="33">IF(M84&lt;&gt;"",K84+M84,"")</f>
        <v/>
      </c>
      <c r="E85" s="2" t="str">
        <f t="shared" si="12"/>
        <v/>
      </c>
      <c r="F85" s="2">
        <f t="shared" si="23"/>
        <v>-100</v>
      </c>
      <c r="G85" s="1" t="str">
        <f t="shared" si="24"/>
        <v/>
      </c>
      <c r="H85" s="1" t="str">
        <f t="shared" si="25"/>
        <v/>
      </c>
      <c r="I85" s="1" t="str">
        <f t="shared" si="26"/>
        <v/>
      </c>
      <c r="J85" s="1" t="str">
        <f t="shared" si="27"/>
        <v/>
      </c>
      <c r="K85" s="1" t="str">
        <f t="shared" si="28"/>
        <v/>
      </c>
      <c r="M85" s="1" t="str">
        <f t="shared" si="29"/>
        <v/>
      </c>
      <c r="N85" s="1" t="str">
        <f t="shared" si="22"/>
        <v/>
      </c>
      <c r="R85" s="2" t="str">
        <f t="shared" si="21"/>
        <v/>
      </c>
    </row>
    <row r="86" spans="1:18">
      <c r="A86" t="str">
        <f t="shared" si="30"/>
        <v/>
      </c>
      <c r="B86" s="1" t="str">
        <f t="shared" si="31"/>
        <v/>
      </c>
      <c r="C86" s="1" t="str">
        <f t="shared" si="32"/>
        <v/>
      </c>
      <c r="D86" s="11" t="str">
        <f t="shared" si="33"/>
        <v/>
      </c>
      <c r="E86" s="2" t="str">
        <f t="shared" ref="E86:E100" si="34">IF(N85="","",B86/(C86+D86))</f>
        <v/>
      </c>
      <c r="F86" s="2">
        <f t="shared" si="23"/>
        <v>-100</v>
      </c>
      <c r="G86" s="1" t="str">
        <f t="shared" si="24"/>
        <v/>
      </c>
      <c r="H86" s="1" t="str">
        <f t="shared" si="25"/>
        <v/>
      </c>
      <c r="I86" s="1" t="str">
        <f t="shared" si="26"/>
        <v/>
      </c>
      <c r="J86" s="1" t="str">
        <f t="shared" si="27"/>
        <v/>
      </c>
      <c r="K86" s="1" t="str">
        <f t="shared" si="28"/>
        <v/>
      </c>
      <c r="M86" s="1" t="str">
        <f t="shared" si="29"/>
        <v/>
      </c>
      <c r="N86" s="1" t="str">
        <f t="shared" si="22"/>
        <v/>
      </c>
      <c r="R86" s="2" t="str">
        <f t="shared" si="21"/>
        <v/>
      </c>
    </row>
    <row r="87" spans="1:18">
      <c r="A87" t="str">
        <f t="shared" si="30"/>
        <v/>
      </c>
      <c r="B87" s="1" t="str">
        <f t="shared" si="31"/>
        <v/>
      </c>
      <c r="C87" s="1" t="str">
        <f t="shared" si="32"/>
        <v/>
      </c>
      <c r="D87" s="11" t="str">
        <f t="shared" si="33"/>
        <v/>
      </c>
      <c r="E87" s="2" t="str">
        <f t="shared" si="34"/>
        <v/>
      </c>
      <c r="F87" s="2">
        <f t="shared" si="23"/>
        <v>-100</v>
      </c>
      <c r="G87" s="1" t="str">
        <f t="shared" si="24"/>
        <v/>
      </c>
      <c r="H87" s="1" t="str">
        <f t="shared" si="25"/>
        <v/>
      </c>
      <c r="I87" s="1" t="str">
        <f t="shared" si="26"/>
        <v/>
      </c>
      <c r="J87" s="1" t="str">
        <f t="shared" si="27"/>
        <v/>
      </c>
      <c r="K87" s="1" t="str">
        <f t="shared" si="28"/>
        <v/>
      </c>
      <c r="M87" s="1" t="str">
        <f t="shared" si="29"/>
        <v/>
      </c>
      <c r="N87" s="1" t="str">
        <f t="shared" si="22"/>
        <v/>
      </c>
      <c r="R87" s="2" t="str">
        <f t="shared" si="21"/>
        <v/>
      </c>
    </row>
    <row r="88" spans="1:18">
      <c r="A88" t="str">
        <f t="shared" si="30"/>
        <v/>
      </c>
      <c r="B88" s="1" t="str">
        <f t="shared" si="31"/>
        <v/>
      </c>
      <c r="C88" s="1" t="str">
        <f t="shared" si="32"/>
        <v/>
      </c>
      <c r="D88" s="11" t="str">
        <f t="shared" si="33"/>
        <v/>
      </c>
      <c r="E88" s="2" t="str">
        <f t="shared" si="34"/>
        <v/>
      </c>
      <c r="F88" s="2">
        <f t="shared" si="23"/>
        <v>-100</v>
      </c>
      <c r="G88" s="1" t="str">
        <f t="shared" si="24"/>
        <v/>
      </c>
      <c r="H88" s="1" t="str">
        <f t="shared" si="25"/>
        <v/>
      </c>
      <c r="I88" s="1" t="str">
        <f t="shared" si="26"/>
        <v/>
      </c>
      <c r="J88" s="1" t="str">
        <f t="shared" si="27"/>
        <v/>
      </c>
      <c r="K88" s="1" t="str">
        <f t="shared" si="28"/>
        <v/>
      </c>
      <c r="M88" s="1" t="str">
        <f t="shared" si="29"/>
        <v/>
      </c>
      <c r="N88" s="1" t="str">
        <f t="shared" si="22"/>
        <v/>
      </c>
      <c r="R88" s="2" t="str">
        <f t="shared" si="21"/>
        <v/>
      </c>
    </row>
    <row r="89" spans="1:18">
      <c r="A89" t="str">
        <f t="shared" si="30"/>
        <v/>
      </c>
      <c r="B89" s="1" t="str">
        <f t="shared" si="31"/>
        <v/>
      </c>
      <c r="C89" s="1" t="str">
        <f t="shared" si="32"/>
        <v/>
      </c>
      <c r="D89" s="11" t="str">
        <f t="shared" si="33"/>
        <v/>
      </c>
      <c r="E89" s="2" t="str">
        <f t="shared" si="34"/>
        <v/>
      </c>
      <c r="F89" s="2">
        <f t="shared" si="23"/>
        <v>-100</v>
      </c>
      <c r="G89" s="1" t="str">
        <f t="shared" si="24"/>
        <v/>
      </c>
      <c r="H89" s="1" t="str">
        <f t="shared" si="25"/>
        <v/>
      </c>
      <c r="I89" s="1" t="str">
        <f t="shared" si="26"/>
        <v/>
      </c>
      <c r="J89" s="1" t="str">
        <f t="shared" si="27"/>
        <v/>
      </c>
      <c r="K89" s="1" t="str">
        <f t="shared" si="28"/>
        <v/>
      </c>
      <c r="M89" s="1" t="str">
        <f t="shared" si="29"/>
        <v/>
      </c>
      <c r="N89" s="1" t="str">
        <f t="shared" si="22"/>
        <v/>
      </c>
      <c r="R89" s="2" t="str">
        <f t="shared" si="21"/>
        <v/>
      </c>
    </row>
    <row r="90" spans="1:18">
      <c r="A90" t="str">
        <f t="shared" si="30"/>
        <v/>
      </c>
      <c r="B90" s="1" t="str">
        <f t="shared" si="31"/>
        <v/>
      </c>
      <c r="C90" s="1" t="str">
        <f t="shared" si="32"/>
        <v/>
      </c>
      <c r="D90" s="11" t="str">
        <f t="shared" si="33"/>
        <v/>
      </c>
      <c r="E90" s="2" t="str">
        <f t="shared" si="34"/>
        <v/>
      </c>
      <c r="F90" s="2">
        <f t="shared" si="23"/>
        <v>-100</v>
      </c>
      <c r="G90" s="1" t="str">
        <f t="shared" si="24"/>
        <v/>
      </c>
      <c r="H90" s="1" t="str">
        <f t="shared" si="25"/>
        <v/>
      </c>
      <c r="I90" s="1" t="str">
        <f t="shared" si="26"/>
        <v/>
      </c>
      <c r="J90" s="1" t="str">
        <f t="shared" si="27"/>
        <v/>
      </c>
      <c r="K90" s="1" t="str">
        <f t="shared" si="28"/>
        <v/>
      </c>
      <c r="M90" s="1" t="str">
        <f t="shared" si="29"/>
        <v/>
      </c>
      <c r="N90" s="1" t="str">
        <f t="shared" si="22"/>
        <v/>
      </c>
    </row>
    <row r="91" spans="1:18">
      <c r="A91" t="str">
        <f t="shared" si="30"/>
        <v/>
      </c>
      <c r="B91" s="1" t="str">
        <f t="shared" si="31"/>
        <v/>
      </c>
      <c r="C91" s="1" t="str">
        <f t="shared" si="32"/>
        <v/>
      </c>
      <c r="D91" s="11" t="str">
        <f t="shared" si="33"/>
        <v/>
      </c>
      <c r="E91" s="2" t="str">
        <f t="shared" si="34"/>
        <v/>
      </c>
      <c r="F91" s="2">
        <f t="shared" si="23"/>
        <v>-100</v>
      </c>
      <c r="G91" s="1" t="str">
        <f t="shared" si="24"/>
        <v/>
      </c>
      <c r="H91" s="1" t="str">
        <f t="shared" si="25"/>
        <v/>
      </c>
      <c r="I91" s="1" t="str">
        <f t="shared" si="26"/>
        <v/>
      </c>
      <c r="J91" s="1" t="str">
        <f t="shared" si="27"/>
        <v/>
      </c>
      <c r="K91" s="1" t="str">
        <f t="shared" si="28"/>
        <v/>
      </c>
      <c r="M91" s="1" t="str">
        <f t="shared" si="29"/>
        <v/>
      </c>
      <c r="N91" s="1" t="str">
        <f t="shared" si="22"/>
        <v/>
      </c>
    </row>
    <row r="92" spans="1:18">
      <c r="A92" t="str">
        <f t="shared" si="30"/>
        <v/>
      </c>
      <c r="B92" s="1" t="str">
        <f t="shared" si="31"/>
        <v/>
      </c>
      <c r="C92" s="1" t="str">
        <f t="shared" si="32"/>
        <v/>
      </c>
      <c r="D92" s="11" t="str">
        <f t="shared" si="33"/>
        <v/>
      </c>
      <c r="E92" s="2" t="str">
        <f t="shared" si="34"/>
        <v/>
      </c>
      <c r="F92" s="2">
        <f t="shared" si="23"/>
        <v>-100</v>
      </c>
      <c r="G92" s="1" t="str">
        <f t="shared" si="24"/>
        <v/>
      </c>
      <c r="H92" s="1" t="str">
        <f t="shared" si="25"/>
        <v/>
      </c>
      <c r="I92" s="1" t="str">
        <f t="shared" si="26"/>
        <v/>
      </c>
      <c r="J92" s="1" t="str">
        <f t="shared" si="27"/>
        <v/>
      </c>
      <c r="K92" s="1" t="str">
        <f t="shared" si="28"/>
        <v/>
      </c>
      <c r="M92" s="1" t="str">
        <f t="shared" si="29"/>
        <v/>
      </c>
      <c r="N92" s="1" t="str">
        <f t="shared" si="22"/>
        <v/>
      </c>
    </row>
    <row r="93" spans="1:18">
      <c r="A93" t="str">
        <f t="shared" si="30"/>
        <v/>
      </c>
      <c r="B93" s="1" t="str">
        <f t="shared" si="31"/>
        <v/>
      </c>
      <c r="C93" s="1" t="str">
        <f t="shared" si="32"/>
        <v/>
      </c>
      <c r="D93" s="11" t="str">
        <f t="shared" si="33"/>
        <v/>
      </c>
      <c r="E93" s="2" t="str">
        <f t="shared" si="34"/>
        <v/>
      </c>
      <c r="F93" s="2">
        <f t="shared" si="23"/>
        <v>-100</v>
      </c>
      <c r="G93" s="1" t="str">
        <f t="shared" si="24"/>
        <v/>
      </c>
      <c r="H93" s="1" t="str">
        <f t="shared" si="25"/>
        <v/>
      </c>
      <c r="I93" s="1" t="str">
        <f t="shared" si="26"/>
        <v/>
      </c>
      <c r="J93" s="1" t="str">
        <f t="shared" si="27"/>
        <v/>
      </c>
      <c r="K93" s="1" t="str">
        <f t="shared" si="28"/>
        <v/>
      </c>
      <c r="M93" s="1" t="str">
        <f t="shared" si="29"/>
        <v/>
      </c>
      <c r="N93" s="1" t="str">
        <f t="shared" si="22"/>
        <v/>
      </c>
    </row>
    <row r="94" spans="1:18">
      <c r="A94" t="str">
        <f t="shared" si="30"/>
        <v/>
      </c>
      <c r="B94" s="1" t="str">
        <f t="shared" si="31"/>
        <v/>
      </c>
      <c r="C94" s="1" t="str">
        <f t="shared" si="32"/>
        <v/>
      </c>
      <c r="D94" s="11" t="str">
        <f t="shared" si="33"/>
        <v/>
      </c>
      <c r="E94" s="2" t="str">
        <f t="shared" si="34"/>
        <v/>
      </c>
      <c r="F94" s="2">
        <f t="shared" si="23"/>
        <v>-100</v>
      </c>
      <c r="G94" s="1" t="str">
        <f t="shared" si="24"/>
        <v/>
      </c>
      <c r="H94" s="1" t="str">
        <f t="shared" si="25"/>
        <v/>
      </c>
      <c r="I94" s="1" t="str">
        <f t="shared" si="26"/>
        <v/>
      </c>
      <c r="J94" s="1" t="str">
        <f t="shared" si="27"/>
        <v/>
      </c>
      <c r="K94" s="1" t="str">
        <f t="shared" si="28"/>
        <v/>
      </c>
      <c r="M94" s="1" t="str">
        <f t="shared" si="29"/>
        <v/>
      </c>
      <c r="N94" s="1" t="str">
        <f t="shared" si="22"/>
        <v/>
      </c>
    </row>
    <row r="95" spans="1:18">
      <c r="A95" t="str">
        <f t="shared" si="30"/>
        <v/>
      </c>
      <c r="B95" s="1" t="str">
        <f t="shared" si="31"/>
        <v/>
      </c>
      <c r="C95" s="1" t="str">
        <f t="shared" si="32"/>
        <v/>
      </c>
      <c r="D95" s="11" t="str">
        <f t="shared" si="33"/>
        <v/>
      </c>
      <c r="E95" s="2" t="str">
        <f t="shared" si="34"/>
        <v/>
      </c>
      <c r="F95" s="2">
        <f t="shared" si="23"/>
        <v>-100</v>
      </c>
      <c r="G95" s="1" t="str">
        <f t="shared" si="24"/>
        <v/>
      </c>
      <c r="H95" s="1" t="str">
        <f t="shared" si="25"/>
        <v/>
      </c>
      <c r="I95" s="1" t="str">
        <f t="shared" si="26"/>
        <v/>
      </c>
      <c r="J95" s="1" t="str">
        <f t="shared" si="27"/>
        <v/>
      </c>
      <c r="K95" s="1" t="str">
        <f t="shared" si="28"/>
        <v/>
      </c>
      <c r="M95" s="1" t="str">
        <f t="shared" si="29"/>
        <v/>
      </c>
      <c r="N95" s="1" t="str">
        <f t="shared" si="22"/>
        <v/>
      </c>
    </row>
    <row r="96" spans="1:18">
      <c r="A96" t="str">
        <f t="shared" si="30"/>
        <v/>
      </c>
      <c r="B96" s="1" t="str">
        <f t="shared" si="31"/>
        <v/>
      </c>
      <c r="C96" s="1" t="str">
        <f t="shared" si="32"/>
        <v/>
      </c>
      <c r="D96" s="11" t="str">
        <f t="shared" si="33"/>
        <v/>
      </c>
      <c r="E96" s="2" t="str">
        <f t="shared" si="34"/>
        <v/>
      </c>
      <c r="F96" s="2">
        <f t="shared" si="23"/>
        <v>-100</v>
      </c>
      <c r="G96" s="1" t="str">
        <f t="shared" si="24"/>
        <v/>
      </c>
      <c r="H96" s="1" t="str">
        <f t="shared" si="25"/>
        <v/>
      </c>
      <c r="I96" s="1" t="str">
        <f t="shared" si="26"/>
        <v/>
      </c>
      <c r="J96" s="1" t="str">
        <f t="shared" si="27"/>
        <v/>
      </c>
      <c r="K96" s="1" t="str">
        <f t="shared" si="28"/>
        <v/>
      </c>
      <c r="M96" s="1" t="str">
        <f t="shared" si="29"/>
        <v/>
      </c>
      <c r="N96" s="1" t="str">
        <f t="shared" si="22"/>
        <v/>
      </c>
    </row>
    <row r="97" spans="1:14">
      <c r="A97" t="str">
        <f t="shared" si="30"/>
        <v/>
      </c>
      <c r="B97" s="1" t="str">
        <f t="shared" si="31"/>
        <v/>
      </c>
      <c r="C97" s="1" t="str">
        <f t="shared" si="32"/>
        <v/>
      </c>
      <c r="D97" s="11" t="str">
        <f t="shared" si="33"/>
        <v/>
      </c>
      <c r="E97" s="2" t="str">
        <f t="shared" si="34"/>
        <v/>
      </c>
      <c r="F97" s="2">
        <f t="shared" si="23"/>
        <v>-100</v>
      </c>
      <c r="G97" s="1" t="str">
        <f t="shared" si="24"/>
        <v/>
      </c>
      <c r="H97" s="1" t="str">
        <f t="shared" si="25"/>
        <v/>
      </c>
      <c r="I97" s="1" t="str">
        <f t="shared" si="26"/>
        <v/>
      </c>
      <c r="J97" s="1" t="str">
        <f t="shared" si="27"/>
        <v/>
      </c>
      <c r="K97" s="1" t="str">
        <f t="shared" si="28"/>
        <v/>
      </c>
      <c r="M97" s="1" t="str">
        <f t="shared" si="29"/>
        <v/>
      </c>
      <c r="N97" s="1" t="str">
        <f t="shared" si="22"/>
        <v/>
      </c>
    </row>
    <row r="98" spans="1:14">
      <c r="A98" t="str">
        <f t="shared" si="30"/>
        <v/>
      </c>
      <c r="B98" s="1" t="str">
        <f t="shared" si="31"/>
        <v/>
      </c>
      <c r="C98" s="1" t="str">
        <f t="shared" si="32"/>
        <v/>
      </c>
      <c r="D98" s="11" t="str">
        <f t="shared" si="33"/>
        <v/>
      </c>
      <c r="E98" s="2" t="str">
        <f t="shared" si="34"/>
        <v/>
      </c>
      <c r="F98" s="2">
        <f t="shared" si="23"/>
        <v>-100</v>
      </c>
      <c r="G98" s="1" t="str">
        <f t="shared" si="24"/>
        <v/>
      </c>
      <c r="H98" s="1" t="str">
        <f t="shared" si="25"/>
        <v/>
      </c>
      <c r="I98" s="1" t="str">
        <f t="shared" si="26"/>
        <v/>
      </c>
      <c r="J98" s="1" t="str">
        <f t="shared" si="27"/>
        <v/>
      </c>
      <c r="K98" s="1" t="str">
        <f t="shared" si="28"/>
        <v/>
      </c>
      <c r="M98" s="1" t="str">
        <f t="shared" si="29"/>
        <v/>
      </c>
      <c r="N98" s="1" t="str">
        <f t="shared" si="22"/>
        <v/>
      </c>
    </row>
    <row r="99" spans="1:14">
      <c r="A99" t="str">
        <f t="shared" si="30"/>
        <v/>
      </c>
      <c r="B99" s="1" t="str">
        <f t="shared" si="31"/>
        <v/>
      </c>
      <c r="C99" s="1" t="str">
        <f t="shared" si="32"/>
        <v/>
      </c>
      <c r="D99" s="11" t="str">
        <f t="shared" si="33"/>
        <v/>
      </c>
      <c r="E99" s="2" t="str">
        <f t="shared" si="34"/>
        <v/>
      </c>
      <c r="F99" s="2">
        <f t="shared" si="23"/>
        <v>-100</v>
      </c>
      <c r="G99" s="1" t="str">
        <f t="shared" si="24"/>
        <v/>
      </c>
      <c r="H99" s="1" t="str">
        <f t="shared" si="25"/>
        <v/>
      </c>
      <c r="I99" s="1" t="str">
        <f t="shared" si="26"/>
        <v/>
      </c>
      <c r="J99" s="1" t="str">
        <f t="shared" si="27"/>
        <v/>
      </c>
      <c r="K99" s="1" t="str">
        <f t="shared" si="28"/>
        <v/>
      </c>
      <c r="M99" s="1" t="str">
        <f t="shared" si="29"/>
        <v/>
      </c>
      <c r="N99" s="1" t="str">
        <f t="shared" si="22"/>
        <v/>
      </c>
    </row>
    <row r="100" spans="1:14">
      <c r="A100" t="str">
        <f t="shared" si="30"/>
        <v/>
      </c>
      <c r="B100" s="1" t="str">
        <f t="shared" si="31"/>
        <v/>
      </c>
      <c r="C100" s="1" t="str">
        <f t="shared" si="32"/>
        <v/>
      </c>
      <c r="D100" s="11" t="str">
        <f t="shared" si="33"/>
        <v/>
      </c>
      <c r="E100" s="2" t="str">
        <f t="shared" si="34"/>
        <v/>
      </c>
      <c r="F100" s="2">
        <f t="shared" si="23"/>
        <v>-100</v>
      </c>
      <c r="G100" s="1" t="str">
        <f t="shared" si="24"/>
        <v/>
      </c>
      <c r="H100" s="1" t="str">
        <f t="shared" si="25"/>
        <v/>
      </c>
      <c r="I100" s="1" t="str">
        <f t="shared" si="26"/>
        <v/>
      </c>
      <c r="J100" s="1" t="str">
        <f t="shared" si="27"/>
        <v/>
      </c>
      <c r="K100" s="1" t="str">
        <f t="shared" si="28"/>
        <v/>
      </c>
      <c r="M100" s="1" t="str">
        <f t="shared" si="29"/>
        <v/>
      </c>
      <c r="N100" s="1" t="str">
        <f t="shared" si="22"/>
        <v/>
      </c>
    </row>
    <row r="101" spans="1:14">
      <c r="A101" t="str">
        <f t="shared" si="30"/>
        <v/>
      </c>
      <c r="B101" s="1" t="str">
        <f t="shared" si="31"/>
        <v/>
      </c>
      <c r="C101" s="1" t="str">
        <f t="shared" si="32"/>
        <v/>
      </c>
      <c r="D101" s="11" t="str">
        <f t="shared" si="33"/>
        <v/>
      </c>
      <c r="E101" s="2" t="str">
        <f t="shared" ref="E101:E112" si="35">IF(N100="","",MIN(1,B101/(C101+D101)))</f>
        <v/>
      </c>
      <c r="F101" s="2">
        <f t="shared" si="23"/>
        <v>-100</v>
      </c>
      <c r="G101" s="1" t="str">
        <f t="shared" si="24"/>
        <v/>
      </c>
      <c r="H101" s="1" t="str">
        <f t="shared" si="25"/>
        <v/>
      </c>
      <c r="I101" s="1" t="str">
        <f t="shared" si="26"/>
        <v/>
      </c>
      <c r="J101" s="1" t="str">
        <f t="shared" si="27"/>
        <v/>
      </c>
      <c r="K101" s="1" t="str">
        <f t="shared" si="28"/>
        <v/>
      </c>
      <c r="M101" s="1" t="str">
        <f t="shared" si="29"/>
        <v/>
      </c>
      <c r="N101" s="1" t="str">
        <f t="shared" si="22"/>
        <v/>
      </c>
    </row>
    <row r="102" spans="1:14">
      <c r="A102" t="str">
        <f t="shared" si="30"/>
        <v/>
      </c>
      <c r="B102" s="1" t="str">
        <f t="shared" si="31"/>
        <v/>
      </c>
      <c r="C102" s="1" t="str">
        <f t="shared" si="32"/>
        <v/>
      </c>
      <c r="D102" s="11" t="str">
        <f t="shared" si="33"/>
        <v/>
      </c>
      <c r="E102" s="2" t="str">
        <f t="shared" si="35"/>
        <v/>
      </c>
      <c r="F102" s="2">
        <f t="shared" si="23"/>
        <v>-100</v>
      </c>
      <c r="G102" s="1" t="str">
        <f t="shared" si="24"/>
        <v/>
      </c>
      <c r="H102" s="1" t="str">
        <f t="shared" si="25"/>
        <v/>
      </c>
      <c r="I102" s="1" t="str">
        <f t="shared" si="26"/>
        <v/>
      </c>
      <c r="J102" s="1" t="str">
        <f t="shared" si="27"/>
        <v/>
      </c>
      <c r="K102" s="1" t="str">
        <f t="shared" si="28"/>
        <v/>
      </c>
      <c r="M102" s="1" t="str">
        <f t="shared" si="29"/>
        <v/>
      </c>
      <c r="N102" s="1" t="str">
        <f t="shared" si="22"/>
        <v/>
      </c>
    </row>
    <row r="103" spans="1:14">
      <c r="A103" t="str">
        <f t="shared" si="30"/>
        <v/>
      </c>
      <c r="B103" s="1" t="str">
        <f t="shared" si="31"/>
        <v/>
      </c>
      <c r="C103" s="1" t="str">
        <f t="shared" si="32"/>
        <v/>
      </c>
      <c r="D103" s="11" t="str">
        <f t="shared" si="33"/>
        <v/>
      </c>
      <c r="E103" s="2" t="str">
        <f t="shared" si="35"/>
        <v/>
      </c>
      <c r="F103" s="2">
        <f t="shared" si="23"/>
        <v>-100</v>
      </c>
      <c r="G103" s="1" t="str">
        <f t="shared" si="24"/>
        <v/>
      </c>
      <c r="H103" s="1" t="str">
        <f t="shared" si="25"/>
        <v/>
      </c>
      <c r="I103" s="1" t="str">
        <f t="shared" si="26"/>
        <v/>
      </c>
      <c r="J103" s="1" t="str">
        <f t="shared" si="27"/>
        <v/>
      </c>
      <c r="K103" s="1" t="str">
        <f t="shared" si="28"/>
        <v/>
      </c>
      <c r="M103" s="1" t="str">
        <f t="shared" si="29"/>
        <v/>
      </c>
      <c r="N103" s="1" t="str">
        <f t="shared" si="22"/>
        <v/>
      </c>
    </row>
    <row r="104" spans="1:14">
      <c r="A104" t="str">
        <f t="shared" si="30"/>
        <v/>
      </c>
      <c r="B104" s="1" t="str">
        <f t="shared" si="31"/>
        <v/>
      </c>
      <c r="C104" s="1" t="str">
        <f t="shared" si="32"/>
        <v/>
      </c>
      <c r="D104" s="11" t="str">
        <f t="shared" si="33"/>
        <v/>
      </c>
      <c r="E104" s="2" t="str">
        <f t="shared" si="35"/>
        <v/>
      </c>
      <c r="F104" s="2">
        <f t="shared" si="23"/>
        <v>-100</v>
      </c>
      <c r="G104" s="1" t="str">
        <f t="shared" si="24"/>
        <v/>
      </c>
      <c r="H104" s="1" t="str">
        <f t="shared" si="25"/>
        <v/>
      </c>
      <c r="I104" s="1" t="str">
        <f t="shared" si="26"/>
        <v/>
      </c>
      <c r="J104" s="1" t="str">
        <f t="shared" si="27"/>
        <v/>
      </c>
      <c r="K104" s="1" t="str">
        <f t="shared" si="28"/>
        <v/>
      </c>
      <c r="M104" s="1" t="str">
        <f t="shared" si="29"/>
        <v/>
      </c>
      <c r="N104" s="1" t="str">
        <f t="shared" si="22"/>
        <v/>
      </c>
    </row>
    <row r="105" spans="1:14">
      <c r="A105" t="str">
        <f t="shared" si="30"/>
        <v/>
      </c>
      <c r="B105" s="1" t="str">
        <f t="shared" si="31"/>
        <v/>
      </c>
      <c r="C105" s="1" t="str">
        <f t="shared" si="32"/>
        <v/>
      </c>
      <c r="D105" s="11" t="str">
        <f t="shared" si="33"/>
        <v/>
      </c>
      <c r="E105" s="2" t="str">
        <f t="shared" si="35"/>
        <v/>
      </c>
      <c r="F105" s="2">
        <f t="shared" si="23"/>
        <v>-100</v>
      </c>
      <c r="G105" s="1" t="str">
        <f t="shared" si="24"/>
        <v/>
      </c>
      <c r="H105" s="1" t="str">
        <f t="shared" si="25"/>
        <v/>
      </c>
      <c r="I105" s="1" t="str">
        <f t="shared" si="26"/>
        <v/>
      </c>
      <c r="J105" s="1" t="str">
        <f t="shared" si="27"/>
        <v/>
      </c>
      <c r="K105" s="1" t="str">
        <f t="shared" si="28"/>
        <v/>
      </c>
      <c r="M105" s="1" t="str">
        <f t="shared" si="29"/>
        <v/>
      </c>
      <c r="N105" s="1" t="str">
        <f t="shared" si="22"/>
        <v/>
      </c>
    </row>
    <row r="106" spans="1:14">
      <c r="A106" t="str">
        <f t="shared" si="30"/>
        <v/>
      </c>
      <c r="B106" s="1" t="str">
        <f t="shared" si="31"/>
        <v/>
      </c>
      <c r="C106" s="1" t="str">
        <f t="shared" si="32"/>
        <v/>
      </c>
      <c r="D106" s="11" t="str">
        <f t="shared" si="33"/>
        <v/>
      </c>
      <c r="E106" s="2" t="str">
        <f t="shared" si="35"/>
        <v/>
      </c>
      <c r="F106" s="2">
        <f t="shared" si="23"/>
        <v>-100</v>
      </c>
      <c r="G106" s="1" t="str">
        <f t="shared" si="24"/>
        <v/>
      </c>
      <c r="H106" s="1" t="str">
        <f t="shared" si="25"/>
        <v/>
      </c>
      <c r="I106" s="1" t="str">
        <f t="shared" si="26"/>
        <v/>
      </c>
      <c r="J106" s="1" t="str">
        <f t="shared" si="27"/>
        <v/>
      </c>
      <c r="K106" s="1" t="str">
        <f t="shared" si="28"/>
        <v/>
      </c>
      <c r="M106" s="1" t="str">
        <f t="shared" si="29"/>
        <v/>
      </c>
      <c r="N106" s="1" t="str">
        <f t="shared" si="22"/>
        <v/>
      </c>
    </row>
    <row r="107" spans="1:14">
      <c r="A107" t="str">
        <f t="shared" si="30"/>
        <v/>
      </c>
      <c r="B107" s="1" t="str">
        <f t="shared" si="31"/>
        <v/>
      </c>
      <c r="C107" s="1" t="str">
        <f t="shared" si="32"/>
        <v/>
      </c>
      <c r="D107" s="11" t="str">
        <f t="shared" si="33"/>
        <v/>
      </c>
      <c r="E107" s="2" t="str">
        <f t="shared" si="35"/>
        <v/>
      </c>
      <c r="F107" s="2">
        <f t="shared" si="23"/>
        <v>-100</v>
      </c>
      <c r="G107" s="1" t="str">
        <f t="shared" si="24"/>
        <v/>
      </c>
      <c r="H107" s="1" t="str">
        <f t="shared" si="25"/>
        <v/>
      </c>
      <c r="I107" s="1" t="str">
        <f t="shared" si="26"/>
        <v/>
      </c>
      <c r="J107" s="1" t="str">
        <f t="shared" si="27"/>
        <v/>
      </c>
      <c r="K107" s="1" t="str">
        <f t="shared" si="28"/>
        <v/>
      </c>
      <c r="M107" s="1" t="str">
        <f t="shared" si="29"/>
        <v/>
      </c>
      <c r="N107" s="1" t="str">
        <f t="shared" si="22"/>
        <v/>
      </c>
    </row>
    <row r="108" spans="1:14">
      <c r="A108" t="str">
        <f t="shared" si="30"/>
        <v/>
      </c>
      <c r="B108" s="1" t="str">
        <f t="shared" si="31"/>
        <v/>
      </c>
      <c r="C108" s="1" t="str">
        <f t="shared" si="32"/>
        <v/>
      </c>
      <c r="D108" s="11" t="str">
        <f t="shared" si="33"/>
        <v/>
      </c>
      <c r="E108" s="2" t="str">
        <f t="shared" si="35"/>
        <v/>
      </c>
      <c r="F108" s="2">
        <f t="shared" si="23"/>
        <v>-100</v>
      </c>
      <c r="G108" s="1" t="str">
        <f t="shared" si="24"/>
        <v/>
      </c>
      <c r="H108" s="1" t="str">
        <f t="shared" si="25"/>
        <v/>
      </c>
      <c r="I108" s="1" t="str">
        <f t="shared" si="26"/>
        <v/>
      </c>
      <c r="J108" s="1" t="str">
        <f t="shared" si="27"/>
        <v/>
      </c>
      <c r="K108" s="1" t="str">
        <f t="shared" si="28"/>
        <v/>
      </c>
      <c r="M108" s="1" t="str">
        <f t="shared" si="29"/>
        <v/>
      </c>
      <c r="N108" s="1" t="str">
        <f t="shared" si="22"/>
        <v/>
      </c>
    </row>
    <row r="109" spans="1:14">
      <c r="A109" t="str">
        <f t="shared" si="30"/>
        <v/>
      </c>
      <c r="B109" s="1" t="str">
        <f t="shared" si="31"/>
        <v/>
      </c>
      <c r="C109" s="1" t="str">
        <f t="shared" si="32"/>
        <v/>
      </c>
      <c r="D109" s="11" t="str">
        <f t="shared" si="33"/>
        <v/>
      </c>
      <c r="E109" s="2" t="str">
        <f t="shared" si="35"/>
        <v/>
      </c>
      <c r="F109" s="2">
        <f t="shared" si="23"/>
        <v>-100</v>
      </c>
      <c r="G109" s="1" t="str">
        <f t="shared" si="24"/>
        <v/>
      </c>
      <c r="H109" s="1" t="str">
        <f t="shared" si="25"/>
        <v/>
      </c>
      <c r="I109" s="1" t="str">
        <f t="shared" si="26"/>
        <v/>
      </c>
      <c r="J109" s="1" t="str">
        <f t="shared" si="27"/>
        <v/>
      </c>
      <c r="K109" s="1" t="str">
        <f t="shared" si="28"/>
        <v/>
      </c>
      <c r="M109" s="1" t="str">
        <f t="shared" si="29"/>
        <v/>
      </c>
      <c r="N109" s="1" t="str">
        <f t="shared" si="22"/>
        <v/>
      </c>
    </row>
    <row r="110" spans="1:14">
      <c r="A110" t="str">
        <f t="shared" si="30"/>
        <v/>
      </c>
      <c r="B110" s="1" t="str">
        <f t="shared" si="31"/>
        <v/>
      </c>
      <c r="C110" s="1" t="str">
        <f t="shared" si="32"/>
        <v/>
      </c>
      <c r="D110" s="11" t="str">
        <f t="shared" si="33"/>
        <v/>
      </c>
      <c r="E110" s="2" t="str">
        <f t="shared" si="35"/>
        <v/>
      </c>
      <c r="F110" s="2">
        <f t="shared" si="23"/>
        <v>-100</v>
      </c>
      <c r="G110" s="1" t="str">
        <f t="shared" si="24"/>
        <v/>
      </c>
      <c r="H110" s="1" t="str">
        <f t="shared" si="25"/>
        <v/>
      </c>
      <c r="I110" s="1" t="str">
        <f t="shared" si="26"/>
        <v/>
      </c>
      <c r="J110" s="1" t="str">
        <f t="shared" si="27"/>
        <v/>
      </c>
      <c r="K110" s="1" t="str">
        <f t="shared" si="28"/>
        <v/>
      </c>
      <c r="M110" s="1" t="str">
        <f t="shared" si="29"/>
        <v/>
      </c>
      <c r="N110" s="1" t="str">
        <f t="shared" si="22"/>
        <v/>
      </c>
    </row>
    <row r="111" spans="1:14">
      <c r="A111" t="str">
        <f t="shared" si="30"/>
        <v/>
      </c>
      <c r="B111" s="1" t="str">
        <f t="shared" si="31"/>
        <v/>
      </c>
      <c r="E111" s="2" t="str">
        <f t="shared" si="35"/>
        <v/>
      </c>
      <c r="F111" s="2">
        <f t="shared" si="23"/>
        <v>-100</v>
      </c>
      <c r="G111" s="1" t="str">
        <f t="shared" si="24"/>
        <v/>
      </c>
      <c r="H111" s="1" t="str">
        <f t="shared" si="25"/>
        <v/>
      </c>
      <c r="N111" s="1" t="str">
        <f t="shared" si="22"/>
        <v/>
      </c>
    </row>
    <row r="112" spans="1:14">
      <c r="A112" t="str">
        <f t="shared" si="30"/>
        <v/>
      </c>
      <c r="B112" s="1" t="str">
        <f t="shared" si="31"/>
        <v/>
      </c>
      <c r="E112" s="2" t="str">
        <f t="shared" si="35"/>
        <v/>
      </c>
      <c r="F112" s="2">
        <f t="shared" si="23"/>
        <v>-100</v>
      </c>
      <c r="G112" s="1" t="str">
        <f t="shared" si="24"/>
        <v/>
      </c>
      <c r="H112" s="1" t="str">
        <f t="shared" si="25"/>
        <v/>
      </c>
      <c r="N112" s="1" t="str">
        <f t="shared" si="22"/>
        <v/>
      </c>
    </row>
    <row r="113" spans="1:6">
      <c r="A113" t="str">
        <f t="shared" si="30"/>
        <v/>
      </c>
      <c r="F113" s="2">
        <f t="shared" si="23"/>
        <v>-100</v>
      </c>
    </row>
    <row r="114" spans="1:6">
      <c r="F114" s="2">
        <f t="shared" si="23"/>
        <v>-100</v>
      </c>
    </row>
    <row r="115" spans="1:6">
      <c r="F115" s="2">
        <f t="shared" si="23"/>
        <v>-100</v>
      </c>
    </row>
    <row r="116" spans="1:6">
      <c r="F116" s="2">
        <f t="shared" si="23"/>
        <v>-100</v>
      </c>
    </row>
    <row r="117" spans="1:6">
      <c r="F117" s="2">
        <f t="shared" si="23"/>
        <v>-100</v>
      </c>
    </row>
    <row r="118" spans="1:6">
      <c r="F118" s="2">
        <f t="shared" si="23"/>
        <v>-100</v>
      </c>
    </row>
    <row r="119" spans="1:6">
      <c r="F119" s="2">
        <f t="shared" si="23"/>
        <v>-100</v>
      </c>
    </row>
    <row r="120" spans="1:6">
      <c r="F120" s="2">
        <f t="shared" si="23"/>
        <v>-100</v>
      </c>
    </row>
    <row r="121" spans="1:6">
      <c r="F121" s="2">
        <f t="shared" si="23"/>
        <v>-100</v>
      </c>
    </row>
    <row r="122" spans="1:6">
      <c r="F122" s="2">
        <f t="shared" si="23"/>
        <v>-100</v>
      </c>
    </row>
    <row r="123" spans="1:6">
      <c r="F123" s="2">
        <f t="shared" si="23"/>
        <v>-100</v>
      </c>
    </row>
    <row r="124" spans="1:6">
      <c r="F124" s="2">
        <f t="shared" si="23"/>
        <v>-100</v>
      </c>
    </row>
    <row r="125" spans="1:6">
      <c r="F125" s="2">
        <f t="shared" si="23"/>
        <v>-100</v>
      </c>
    </row>
    <row r="126" spans="1:6">
      <c r="F126" s="2">
        <f t="shared" si="23"/>
        <v>-100</v>
      </c>
    </row>
    <row r="127" spans="1:6">
      <c r="F127" s="2">
        <f t="shared" si="23"/>
        <v>-100</v>
      </c>
    </row>
    <row r="128" spans="1:6">
      <c r="F128" s="2">
        <f t="shared" si="23"/>
        <v>-100</v>
      </c>
    </row>
    <row r="129" spans="6:6">
      <c r="F129" s="2">
        <f t="shared" si="23"/>
        <v>-100</v>
      </c>
    </row>
    <row r="130" spans="6:6">
      <c r="F130" s="2">
        <f t="shared" si="23"/>
        <v>-100</v>
      </c>
    </row>
    <row r="131" spans="6:6">
      <c r="F131" s="2">
        <f t="shared" si="23"/>
        <v>-100</v>
      </c>
    </row>
    <row r="132" spans="6:6">
      <c r="F132" s="2">
        <f t="shared" si="23"/>
        <v>-100</v>
      </c>
    </row>
    <row r="133" spans="6:6">
      <c r="F133" s="2">
        <f t="shared" si="23"/>
        <v>-100</v>
      </c>
    </row>
    <row r="134" spans="6:6">
      <c r="F134" s="2">
        <f t="shared" si="23"/>
        <v>-100</v>
      </c>
    </row>
    <row r="135" spans="6:6">
      <c r="F135" s="2">
        <f t="shared" si="23"/>
        <v>-100</v>
      </c>
    </row>
    <row r="136" spans="6:6">
      <c r="F136" s="2">
        <f t="shared" si="23"/>
        <v>-100</v>
      </c>
    </row>
    <row r="137" spans="6:6">
      <c r="F137" s="2">
        <f t="shared" si="23"/>
        <v>-100</v>
      </c>
    </row>
    <row r="138" spans="6:6">
      <c r="F138" s="2">
        <f t="shared" si="23"/>
        <v>-100</v>
      </c>
    </row>
    <row r="139" spans="6:6">
      <c r="F139" s="2">
        <f t="shared" si="23"/>
        <v>-100</v>
      </c>
    </row>
    <row r="140" spans="6:6">
      <c r="F140" s="2">
        <f t="shared" si="23"/>
        <v>-100</v>
      </c>
    </row>
    <row r="141" spans="6:6">
      <c r="F141" s="2">
        <f t="shared" si="23"/>
        <v>-100</v>
      </c>
    </row>
    <row r="142" spans="6:6">
      <c r="F142" s="2">
        <f t="shared" si="23"/>
        <v>-100</v>
      </c>
    </row>
    <row r="143" spans="6:6">
      <c r="F143" s="2">
        <f t="shared" si="23"/>
        <v>-100</v>
      </c>
    </row>
    <row r="144" spans="6:6">
      <c r="F144" s="2">
        <f t="shared" si="23"/>
        <v>-100</v>
      </c>
    </row>
    <row r="145" spans="6:6">
      <c r="F145" s="2">
        <f t="shared" si="23"/>
        <v>-100</v>
      </c>
    </row>
    <row r="146" spans="6:6">
      <c r="F146" s="2">
        <f t="shared" si="23"/>
        <v>-100</v>
      </c>
    </row>
    <row r="147" spans="6:6">
      <c r="F147" s="2">
        <f t="shared" si="23"/>
        <v>-100</v>
      </c>
    </row>
    <row r="148" spans="6:6">
      <c r="F148" s="2">
        <f>IF(E148="",-100,E148)</f>
        <v>-100</v>
      </c>
    </row>
    <row r="149" spans="6:6">
      <c r="F149" s="2">
        <f>IF(E149="",-100,E149)</f>
        <v>-100</v>
      </c>
    </row>
    <row r="150" spans="6:6">
      <c r="F150" s="2">
        <f>IF(E150="",-100,E150)</f>
        <v>-100</v>
      </c>
    </row>
  </sheetData>
  <printOptions gridLines="1" gridLinesSet="0"/>
  <pageMargins left="0.5" right="0.5" top="0.5" bottom="0.5" header="0.5" footer="0.5"/>
  <pageSetup paperSize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wave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UMassBoston</cp:lastModifiedBy>
  <dcterms:created xsi:type="dcterms:W3CDTF">2017-11-02T01:32:54Z</dcterms:created>
  <dcterms:modified xsi:type="dcterms:W3CDTF">2017-11-02T01:32:54Z</dcterms:modified>
</cp:coreProperties>
</file>